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2024ad\zaidan\10_創業支援課\2025年度\02_愛媛グローカルビジネス創出支援事業\08.公募の開始\HP添付ファイル\"/>
    </mc:Choice>
  </mc:AlternateContent>
  <xr:revisionPtr revIDLastSave="0" documentId="13_ncr:1_{8FDDBD10-AFF3-458D-A90A-399DBC38CA68}" xr6:coauthVersionLast="47" xr6:coauthVersionMax="47" xr10:uidLastSave="{00000000-0000-0000-0000-000000000000}"/>
  <bookViews>
    <workbookView xWindow="28680" yWindow="-120" windowWidth="29040" windowHeight="15720" activeTab="1" xr2:uid="{2DE051CD-9FE5-4374-A358-A5BB105CB401}"/>
  </bookViews>
  <sheets>
    <sheet name="別紙4" sheetId="1" r:id="rId1"/>
    <sheet name="経費明細表" sheetId="3" r:id="rId2"/>
  </sheets>
  <definedNames>
    <definedName name="_xlnm.Print_Area" localSheetId="1">経費明細表!$A$1:$H$55</definedName>
    <definedName name="_xlnm.Print_Area" localSheetId="0">別紙4!$B$1:$G$51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H14" i="1"/>
  <c r="G55" i="3"/>
  <c r="I55" i="3" s="1"/>
  <c r="F55" i="3"/>
  <c r="G42" i="3"/>
  <c r="I42" i="3" s="1"/>
  <c r="F42" i="3"/>
  <c r="G29" i="3"/>
  <c r="I29" i="3" s="1"/>
  <c r="F29" i="3"/>
  <c r="F16" i="3"/>
  <c r="E8" i="1"/>
  <c r="G16" i="3"/>
  <c r="I16" i="3" s="1"/>
  <c r="F8" i="1"/>
  <c r="G43" i="1"/>
  <c r="H43" i="1" s="1"/>
  <c r="H41" i="1"/>
  <c r="E41" i="1"/>
  <c r="F38" i="1"/>
  <c r="H38" i="1" s="1"/>
  <c r="E38" i="1"/>
  <c r="F35" i="1"/>
  <c r="H35" i="1" s="1"/>
  <c r="E35" i="1"/>
  <c r="F32" i="1"/>
  <c r="H32" i="1" s="1"/>
  <c r="E32" i="1"/>
  <c r="F29" i="1"/>
  <c r="H29" i="1" s="1"/>
  <c r="E29" i="1"/>
  <c r="F26" i="1"/>
  <c r="H26" i="1" s="1"/>
  <c r="E26" i="1"/>
  <c r="F23" i="1"/>
  <c r="H23" i="1" s="1"/>
  <c r="E23" i="1"/>
  <c r="F20" i="1"/>
  <c r="H20" i="1" s="1"/>
  <c r="E20" i="1"/>
  <c r="F17" i="1"/>
  <c r="H17" i="1" s="1"/>
  <c r="E17" i="1"/>
  <c r="F14" i="1"/>
  <c r="E14" i="1"/>
  <c r="F11" i="1"/>
  <c r="H11" i="1" s="1"/>
  <c r="E11" i="1"/>
  <c r="C47" i="1" l="1"/>
  <c r="F43" i="1"/>
  <c r="E43" i="1"/>
  <c r="C51" i="1" s="1"/>
  <c r="H51" i="1" l="1"/>
</calcChain>
</file>

<file path=xl/sharedStrings.xml><?xml version="1.0" encoding="utf-8"?>
<sst xmlns="http://schemas.openxmlformats.org/spreadsheetml/2006/main" count="136" uniqueCount="60">
  <si>
    <t>名称</t>
    <rPh sb="0" eb="2">
      <t>メイショウ</t>
    </rPh>
    <phoneticPr fontId="1"/>
  </si>
  <si>
    <t>積算内訳</t>
    <rPh sb="0" eb="2">
      <t>セキサン</t>
    </rPh>
    <rPh sb="2" eb="4">
      <t>ウチワケ</t>
    </rPh>
    <phoneticPr fontId="1"/>
  </si>
  <si>
    <t>(C)
補助金交付申請額</t>
    <rPh sb="4" eb="7">
      <t>ホジョキン</t>
    </rPh>
    <rPh sb="7" eb="9">
      <t>コウフ</t>
    </rPh>
    <rPh sb="9" eb="12">
      <t>シンセイガク</t>
    </rPh>
    <phoneticPr fontId="1"/>
  </si>
  <si>
    <t>(B)
補助対象経費</t>
    <rPh sb="4" eb="6">
      <t>ホジョ</t>
    </rPh>
    <rPh sb="6" eb="8">
      <t>タイショウ</t>
    </rPh>
    <rPh sb="8" eb="10">
      <t>ケイヒ</t>
    </rPh>
    <phoneticPr fontId="1"/>
  </si>
  <si>
    <t>経費区分</t>
    <rPh sb="0" eb="2">
      <t>ケイヒ</t>
    </rPh>
    <rPh sb="2" eb="4">
      <t>クブン</t>
    </rPh>
    <phoneticPr fontId="1"/>
  </si>
  <si>
    <t>人件費</t>
    <rPh sb="0" eb="2">
      <t>ジンケン</t>
    </rPh>
    <rPh sb="2" eb="3">
      <t>ヒ</t>
    </rPh>
    <phoneticPr fontId="1"/>
  </si>
  <si>
    <t>店舗等借料</t>
    <rPh sb="0" eb="2">
      <t>テンポ</t>
    </rPh>
    <rPh sb="2" eb="3">
      <t>ナド</t>
    </rPh>
    <rPh sb="3" eb="5">
      <t>シャクリョウ</t>
    </rPh>
    <phoneticPr fontId="1"/>
  </si>
  <si>
    <t>設備費</t>
    <rPh sb="0" eb="3">
      <t>セツビヒ</t>
    </rPh>
    <phoneticPr fontId="1"/>
  </si>
  <si>
    <t>原材料費</t>
    <rPh sb="0" eb="3">
      <t>ゲンザイリョウ</t>
    </rPh>
    <rPh sb="3" eb="4">
      <t>ヒ</t>
    </rPh>
    <phoneticPr fontId="1"/>
  </si>
  <si>
    <t>借料</t>
    <rPh sb="0" eb="1">
      <t>シャク</t>
    </rPh>
    <rPh sb="1" eb="2">
      <t>リョウ</t>
    </rPh>
    <phoneticPr fontId="1"/>
  </si>
  <si>
    <t>謝金</t>
    <rPh sb="0" eb="2">
      <t>シャキン</t>
    </rPh>
    <phoneticPr fontId="1"/>
  </si>
  <si>
    <t>旅費</t>
    <rPh sb="0" eb="2">
      <t>リョヒ</t>
    </rPh>
    <phoneticPr fontId="1"/>
  </si>
  <si>
    <t>外注費</t>
    <rPh sb="0" eb="3">
      <t>ガイチュウヒ</t>
    </rPh>
    <phoneticPr fontId="1"/>
  </si>
  <si>
    <t>委託費</t>
    <rPh sb="0" eb="2">
      <t>イタク</t>
    </rPh>
    <rPh sb="2" eb="3">
      <t>ヒ</t>
    </rPh>
    <phoneticPr fontId="1"/>
  </si>
  <si>
    <t>広報費</t>
    <rPh sb="0" eb="2">
      <t>コウホウ</t>
    </rPh>
    <rPh sb="2" eb="3">
      <t>ヒ</t>
    </rPh>
    <phoneticPr fontId="1"/>
  </si>
  <si>
    <t>（A)</t>
    <phoneticPr fontId="1"/>
  </si>
  <si>
    <t>（B)</t>
    <phoneticPr fontId="1"/>
  </si>
  <si>
    <t>（C）</t>
    <phoneticPr fontId="1"/>
  </si>
  <si>
    <t>人件費小計</t>
    <rPh sb="0" eb="2">
      <t>ジンケン</t>
    </rPh>
    <rPh sb="2" eb="3">
      <t>ヒ</t>
    </rPh>
    <rPh sb="3" eb="5">
      <t>ショウケイ</t>
    </rPh>
    <phoneticPr fontId="1"/>
  </si>
  <si>
    <t>店舗等借料小計</t>
    <rPh sb="0" eb="2">
      <t>テンポ</t>
    </rPh>
    <rPh sb="2" eb="3">
      <t>ナド</t>
    </rPh>
    <rPh sb="3" eb="5">
      <t>シャクリョウ</t>
    </rPh>
    <rPh sb="5" eb="7">
      <t>ショウケイ</t>
    </rPh>
    <phoneticPr fontId="1"/>
  </si>
  <si>
    <t>設備費小計</t>
    <rPh sb="0" eb="3">
      <t>セツビヒ</t>
    </rPh>
    <rPh sb="3" eb="5">
      <t>ショウケイ</t>
    </rPh>
    <phoneticPr fontId="1"/>
  </si>
  <si>
    <t>原材料費小計</t>
    <rPh sb="0" eb="3">
      <t>ゲンザイリョウ</t>
    </rPh>
    <rPh sb="3" eb="4">
      <t>ヒ</t>
    </rPh>
    <rPh sb="4" eb="6">
      <t>ショウケイ</t>
    </rPh>
    <phoneticPr fontId="1"/>
  </si>
  <si>
    <t>借料小計</t>
    <rPh sb="0" eb="2">
      <t>シャクリョウ</t>
    </rPh>
    <rPh sb="2" eb="4">
      <t>ショウケイ</t>
    </rPh>
    <phoneticPr fontId="1"/>
  </si>
  <si>
    <t>謝金小計</t>
    <rPh sb="0" eb="2">
      <t>シャキン</t>
    </rPh>
    <rPh sb="2" eb="4">
      <t>ショウケイ</t>
    </rPh>
    <phoneticPr fontId="1"/>
  </si>
  <si>
    <t>旅費小計</t>
    <rPh sb="0" eb="2">
      <t>リョヒ</t>
    </rPh>
    <rPh sb="2" eb="4">
      <t>ショウケイ</t>
    </rPh>
    <phoneticPr fontId="1"/>
  </si>
  <si>
    <t>外注費小計</t>
    <rPh sb="0" eb="3">
      <t>ガイチュウヒ</t>
    </rPh>
    <rPh sb="3" eb="5">
      <t>ショウケイ</t>
    </rPh>
    <phoneticPr fontId="1"/>
  </si>
  <si>
    <t>委託費小計</t>
    <rPh sb="0" eb="2">
      <t>イタク</t>
    </rPh>
    <rPh sb="2" eb="3">
      <t>ヒ</t>
    </rPh>
    <rPh sb="3" eb="5">
      <t>ショウケイ</t>
    </rPh>
    <phoneticPr fontId="1"/>
  </si>
  <si>
    <t>マーケティング調査費小計</t>
    <rPh sb="7" eb="9">
      <t>チョウサ</t>
    </rPh>
    <rPh sb="9" eb="10">
      <t>ヒ</t>
    </rPh>
    <rPh sb="10" eb="12">
      <t>ショウケイ</t>
    </rPh>
    <phoneticPr fontId="1"/>
  </si>
  <si>
    <t>広報費小計</t>
    <rPh sb="0" eb="2">
      <t>コウホウ</t>
    </rPh>
    <rPh sb="2" eb="3">
      <t>ヒ</t>
    </rPh>
    <rPh sb="3" eb="5">
      <t>ショウケイ</t>
    </rPh>
    <phoneticPr fontId="1"/>
  </si>
  <si>
    <t>知的財産権等
関連経費</t>
    <rPh sb="0" eb="2">
      <t>チテキ</t>
    </rPh>
    <rPh sb="2" eb="5">
      <t>ザイサンケン</t>
    </rPh>
    <rPh sb="5" eb="6">
      <t>ナド</t>
    </rPh>
    <rPh sb="7" eb="9">
      <t>カンレン</t>
    </rPh>
    <rPh sb="9" eb="11">
      <t>ケイヒ</t>
    </rPh>
    <phoneticPr fontId="1"/>
  </si>
  <si>
    <t>経費一覧表及び資金計画表</t>
    <rPh sb="0" eb="2">
      <t>ケイヒ</t>
    </rPh>
    <rPh sb="2" eb="4">
      <t>イチラン</t>
    </rPh>
    <rPh sb="4" eb="5">
      <t>ヒョウ</t>
    </rPh>
    <rPh sb="5" eb="6">
      <t>オヨ</t>
    </rPh>
    <rPh sb="7" eb="9">
      <t>シキン</t>
    </rPh>
    <rPh sb="9" eb="11">
      <t>ケイカク</t>
    </rPh>
    <rPh sb="11" eb="12">
      <t>ヒョウ</t>
    </rPh>
    <phoneticPr fontId="1"/>
  </si>
  <si>
    <t>マーケティング
調査費</t>
    <rPh sb="8" eb="10">
      <t>チョウサ</t>
    </rPh>
    <rPh sb="10" eb="11">
      <t>ヒ</t>
    </rPh>
    <phoneticPr fontId="1"/>
  </si>
  <si>
    <t>(C)チェック</t>
    <phoneticPr fontId="1"/>
  </si>
  <si>
    <t>（A)補助事業に
要する経費</t>
    <rPh sb="3" eb="5">
      <t>ホジョ</t>
    </rPh>
    <rPh sb="5" eb="7">
      <t>ジギョウ</t>
    </rPh>
    <rPh sb="9" eb="10">
      <t>ヨウ</t>
    </rPh>
    <rPh sb="12" eb="14">
      <t>ケイヒ</t>
    </rPh>
    <phoneticPr fontId="1"/>
  </si>
  <si>
    <t>〔消費税等除く〕</t>
    <rPh sb="1" eb="3">
      <t>ショウヒ</t>
    </rPh>
    <rPh sb="3" eb="4">
      <t>ゼイ</t>
    </rPh>
    <rPh sb="4" eb="5">
      <t>ナド</t>
    </rPh>
    <rPh sb="5" eb="6">
      <t>ノゾ</t>
    </rPh>
    <phoneticPr fontId="1"/>
  </si>
  <si>
    <t>〔消費税等込み〕</t>
    <rPh sb="1" eb="4">
      <t>ショウヒゼイ</t>
    </rPh>
    <rPh sb="4" eb="5">
      <t>ナド</t>
    </rPh>
    <rPh sb="5" eb="6">
      <t>コミ</t>
    </rPh>
    <phoneticPr fontId="1"/>
  </si>
  <si>
    <t>区分</t>
    <rPh sb="0" eb="2">
      <t>クブン</t>
    </rPh>
    <phoneticPr fontId="1"/>
  </si>
  <si>
    <t>自己資金</t>
    <rPh sb="0" eb="2">
      <t>ジコ</t>
    </rPh>
    <rPh sb="2" eb="4">
      <t>シキン</t>
    </rPh>
    <phoneticPr fontId="1"/>
  </si>
  <si>
    <t>借入金</t>
    <rPh sb="0" eb="2">
      <t>カリイレ</t>
    </rPh>
    <rPh sb="2" eb="3">
      <t>キン</t>
    </rPh>
    <phoneticPr fontId="1"/>
  </si>
  <si>
    <t>資金調達先</t>
    <rPh sb="0" eb="2">
      <t>シキン</t>
    </rPh>
    <rPh sb="2" eb="4">
      <t>チョウタツ</t>
    </rPh>
    <rPh sb="4" eb="5">
      <t>サキ</t>
    </rPh>
    <phoneticPr fontId="1"/>
  </si>
  <si>
    <t>調達予定時期</t>
    <rPh sb="0" eb="2">
      <t>チョウタツ</t>
    </rPh>
    <rPh sb="2" eb="4">
      <t>ヨテイ</t>
    </rPh>
    <rPh sb="4" eb="6">
      <t>ジキ</t>
    </rPh>
    <phoneticPr fontId="1"/>
  </si>
  <si>
    <t>金額</t>
    <rPh sb="0" eb="2">
      <t>キンガク</t>
    </rPh>
    <phoneticPr fontId="1"/>
  </si>
  <si>
    <t>備考</t>
    <rPh sb="0" eb="2">
      <t>ビコウ</t>
    </rPh>
    <phoneticPr fontId="1"/>
  </si>
  <si>
    <t>その他</t>
    <rPh sb="2" eb="3">
      <t>タ</t>
    </rPh>
    <phoneticPr fontId="1"/>
  </si>
  <si>
    <t>合計額(A)</t>
    <rPh sb="0" eb="2">
      <t>ゴウケイ</t>
    </rPh>
    <rPh sb="2" eb="3">
      <t>ガク</t>
    </rPh>
    <phoneticPr fontId="1"/>
  </si>
  <si>
    <t>-</t>
    <phoneticPr fontId="1"/>
  </si>
  <si>
    <t>合計額チェック</t>
    <rPh sb="0" eb="2">
      <t>ゴウケイ</t>
    </rPh>
    <rPh sb="2" eb="3">
      <t>ガク</t>
    </rPh>
    <phoneticPr fontId="1"/>
  </si>
  <si>
    <t>補助金（C）</t>
    <rPh sb="0" eb="3">
      <t>ホジョキン</t>
    </rPh>
    <phoneticPr fontId="1"/>
  </si>
  <si>
    <t>（公財）えひめ産業振興財団</t>
    <rPh sb="1" eb="3">
      <t>コウザイ</t>
    </rPh>
    <rPh sb="7" eb="9">
      <t>サンギョウ</t>
    </rPh>
    <rPh sb="9" eb="11">
      <t>シンコウ</t>
    </rPh>
    <rPh sb="11" eb="13">
      <t>ザイダン</t>
    </rPh>
    <phoneticPr fontId="1"/>
  </si>
  <si>
    <t>-</t>
    <phoneticPr fontId="1"/>
  </si>
  <si>
    <t>経費明細表</t>
    <rPh sb="0" eb="2">
      <t>ケイヒ</t>
    </rPh>
    <rPh sb="2" eb="5">
      <t>メイサイヒョウ</t>
    </rPh>
    <phoneticPr fontId="1"/>
  </si>
  <si>
    <t>小計</t>
    <rPh sb="0" eb="2">
      <t>ショウケイ</t>
    </rPh>
    <phoneticPr fontId="1"/>
  </si>
  <si>
    <r>
      <t>〔(B)の</t>
    </r>
    <r>
      <rPr>
        <u/>
        <sz val="11"/>
        <color theme="1"/>
        <rFont val="ＭＳ 明朝"/>
        <family val="1"/>
        <charset val="128"/>
      </rPr>
      <t>1/2以内</t>
    </r>
    <r>
      <rPr>
        <sz val="11"/>
        <color theme="1"/>
        <rFont val="ＭＳ 明朝"/>
        <family val="1"/>
        <charset val="128"/>
      </rPr>
      <t>〕</t>
    </r>
    <rPh sb="8" eb="10">
      <t>イナイ</t>
    </rPh>
    <phoneticPr fontId="1"/>
  </si>
  <si>
    <t>通番</t>
    <rPh sb="0" eb="2">
      <t>ツウバン</t>
    </rPh>
    <phoneticPr fontId="1"/>
  </si>
  <si>
    <t>補助事業に要する経費、補助対象経費
及び補助金交付申請額 合計</t>
    <rPh sb="0" eb="2">
      <t>ホジョ</t>
    </rPh>
    <rPh sb="2" eb="4">
      <t>ジギョウ</t>
    </rPh>
    <rPh sb="5" eb="6">
      <t>ヨウ</t>
    </rPh>
    <rPh sb="8" eb="10">
      <t>ケイヒ</t>
    </rPh>
    <rPh sb="11" eb="13">
      <t>ホジョ</t>
    </rPh>
    <rPh sb="13" eb="15">
      <t>タイショウ</t>
    </rPh>
    <rPh sb="15" eb="17">
      <t>ケイヒ</t>
    </rPh>
    <rPh sb="18" eb="19">
      <t>オヨ</t>
    </rPh>
    <rPh sb="20" eb="23">
      <t>ホジョキン</t>
    </rPh>
    <rPh sb="23" eb="25">
      <t>コウフ</t>
    </rPh>
    <rPh sb="25" eb="28">
      <t>シンセイガク</t>
    </rPh>
    <rPh sb="29" eb="31">
      <t>ゴウケイ</t>
    </rPh>
    <phoneticPr fontId="1"/>
  </si>
  <si>
    <r>
      <t>（金額単位：</t>
    </r>
    <r>
      <rPr>
        <b/>
        <sz val="12"/>
        <color theme="1"/>
        <rFont val="ＭＳ 明朝"/>
        <family val="1"/>
        <charset val="128"/>
      </rPr>
      <t>円</t>
    </r>
    <r>
      <rPr>
        <sz val="12"/>
        <color theme="1"/>
        <rFont val="ＭＳ 明朝"/>
        <family val="1"/>
        <charset val="128"/>
      </rPr>
      <t>）</t>
    </r>
    <rPh sb="1" eb="3">
      <t>キンガク</t>
    </rPh>
    <rPh sb="3" eb="5">
      <t>タンイ</t>
    </rPh>
    <rPh sb="6" eb="7">
      <t>エン</t>
    </rPh>
    <phoneticPr fontId="1"/>
  </si>
  <si>
    <t>知的財産権等関連経費小計</t>
    <rPh sb="0" eb="2">
      <t>チテキ</t>
    </rPh>
    <rPh sb="2" eb="5">
      <t>ザイサンケン</t>
    </rPh>
    <rPh sb="5" eb="6">
      <t>ナド</t>
    </rPh>
    <rPh sb="6" eb="8">
      <t>カンレン</t>
    </rPh>
    <rPh sb="8" eb="10">
      <t>ケイヒ</t>
    </rPh>
    <rPh sb="10" eb="12">
      <t>ショウケイ</t>
    </rPh>
    <phoneticPr fontId="1"/>
  </si>
  <si>
    <r>
      <rPr>
        <sz val="14"/>
        <color theme="1"/>
        <rFont val="ＭＳ 明朝"/>
        <family val="1"/>
        <charset val="128"/>
      </rPr>
      <t>様式第1号</t>
    </r>
    <r>
      <rPr>
        <b/>
        <sz val="14"/>
        <color theme="1"/>
        <rFont val="ＭＳ 明朝"/>
        <family val="1"/>
        <charset val="128"/>
      </rPr>
      <t>別紙4</t>
    </r>
    <rPh sb="0" eb="2">
      <t>ヨウシキ</t>
    </rPh>
    <rPh sb="2" eb="3">
      <t>ダイ</t>
    </rPh>
    <rPh sb="4" eb="5">
      <t>ゴウ</t>
    </rPh>
    <rPh sb="5" eb="7">
      <t>ベッシ</t>
    </rPh>
    <phoneticPr fontId="1"/>
  </si>
  <si>
    <r>
      <t>1.経費一覧表                                                                                    （金額単位：</t>
    </r>
    <r>
      <rPr>
        <b/>
        <sz val="12"/>
        <color theme="1"/>
        <rFont val="ＭＳ 明朝"/>
        <family val="1"/>
        <charset val="128"/>
      </rPr>
      <t>円</t>
    </r>
    <r>
      <rPr>
        <sz val="12"/>
        <color theme="1"/>
        <rFont val="ＭＳ 明朝"/>
        <family val="1"/>
        <charset val="128"/>
      </rPr>
      <t>）</t>
    </r>
    <rPh sb="2" eb="4">
      <t>ケイヒ</t>
    </rPh>
    <rPh sb="4" eb="6">
      <t>イチラン</t>
    </rPh>
    <rPh sb="6" eb="7">
      <t>ヒョウ</t>
    </rPh>
    <rPh sb="92" eb="94">
      <t>キンガク</t>
    </rPh>
    <rPh sb="94" eb="96">
      <t>タンイ</t>
    </rPh>
    <rPh sb="97" eb="98">
      <t>エン</t>
    </rPh>
    <phoneticPr fontId="1"/>
  </si>
  <si>
    <r>
      <t>2.資金計画表  (補助事業に要する経費)   　                                                       （金額単位：</t>
    </r>
    <r>
      <rPr>
        <b/>
        <sz val="12"/>
        <color theme="1"/>
        <rFont val="ＭＳ 明朝"/>
        <family val="1"/>
        <charset val="128"/>
      </rPr>
      <t>円</t>
    </r>
    <r>
      <rPr>
        <sz val="12"/>
        <color theme="1"/>
        <rFont val="ＭＳ 明朝"/>
        <family val="1"/>
        <charset val="128"/>
      </rPr>
      <t>）</t>
    </r>
    <rPh sb="2" eb="4">
      <t>シキン</t>
    </rPh>
    <rPh sb="4" eb="6">
      <t>ケイカク</t>
    </rPh>
    <rPh sb="6" eb="7">
      <t>ヒョウ</t>
    </rPh>
    <rPh sb="10" eb="14">
      <t>ホジョジギョウ</t>
    </rPh>
    <rPh sb="15" eb="16">
      <t>ヨウ</t>
    </rPh>
    <rPh sb="18" eb="20">
      <t>ケイヒ</t>
    </rPh>
    <rPh sb="81" eb="83">
      <t>キンガク</t>
    </rPh>
    <rPh sb="83" eb="85">
      <t>タンイ</t>
    </rPh>
    <rPh sb="86" eb="87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</si>
</sst>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明朝"/>
      <family val="1"/>
      <charset val="128"/>
    </font>
    <font>
      <sz val="9"/>
      <color theme="1"/>
      <name val="游明朝"/>
      <family val="1"/>
      <charset val="128"/>
    </font>
    <font>
      <sz val="9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9"/>
      <color theme="0" tint="-0.34998626667073579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sz val="9"/>
      <color theme="0" tint="-0.24997711111789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7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3" fillId="0" borderId="18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right" vertical="center"/>
    </xf>
    <xf numFmtId="177" fontId="8" fillId="0" borderId="3" xfId="0" applyNumberFormat="1" applyFont="1" applyBorder="1">
      <alignment vertical="center"/>
    </xf>
    <xf numFmtId="177" fontId="8" fillId="0" borderId="4" xfId="0" applyNumberFormat="1" applyFont="1" applyBorder="1">
      <alignment vertical="center"/>
    </xf>
    <xf numFmtId="0" fontId="8" fillId="0" borderId="1" xfId="0" applyFont="1" applyBorder="1" applyAlignment="1">
      <alignment horizontal="right" vertical="center"/>
    </xf>
    <xf numFmtId="177" fontId="8" fillId="0" borderId="1" xfId="0" applyNumberFormat="1" applyFont="1" applyBorder="1">
      <alignment vertical="center"/>
    </xf>
    <xf numFmtId="177" fontId="8" fillId="0" borderId="22" xfId="0" applyNumberFormat="1" applyFont="1" applyBorder="1">
      <alignment vertical="center"/>
    </xf>
    <xf numFmtId="0" fontId="8" fillId="0" borderId="1" xfId="0" applyFont="1" applyBorder="1">
      <alignment vertical="center"/>
    </xf>
    <xf numFmtId="177" fontId="8" fillId="0" borderId="5" xfId="0" applyNumberFormat="1" applyFont="1" applyBorder="1">
      <alignment vertical="center"/>
    </xf>
    <xf numFmtId="177" fontId="8" fillId="0" borderId="6" xfId="0" applyNumberFormat="1" applyFont="1" applyBorder="1">
      <alignment vertical="center"/>
    </xf>
    <xf numFmtId="177" fontId="11" fillId="0" borderId="29" xfId="0" applyNumberFormat="1" applyFont="1" applyBorder="1">
      <alignment vertical="center"/>
    </xf>
    <xf numFmtId="0" fontId="8" fillId="0" borderId="13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177" fontId="8" fillId="0" borderId="13" xfId="0" applyNumberFormat="1" applyFont="1" applyBorder="1" applyAlignment="1">
      <alignment horizontal="center" vertical="center"/>
    </xf>
    <xf numFmtId="177" fontId="7" fillId="0" borderId="1" xfId="0" applyNumberFormat="1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6" fontId="11" fillId="0" borderId="2" xfId="0" applyNumberFormat="1" applyFont="1" applyBorder="1" applyAlignment="1">
      <alignment horizontal="right" vertical="center"/>
    </xf>
    <xf numFmtId="176" fontId="8" fillId="0" borderId="20" xfId="0" applyNumberFormat="1" applyFont="1" applyBorder="1" applyAlignment="1">
      <alignment horizontal="right" vertical="center"/>
    </xf>
    <xf numFmtId="0" fontId="8" fillId="0" borderId="3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76" fontId="8" fillId="0" borderId="21" xfId="0" applyNumberFormat="1" applyFont="1" applyBorder="1" applyAlignment="1">
      <alignment horizontal="right" vertical="center"/>
    </xf>
    <xf numFmtId="0" fontId="8" fillId="0" borderId="22" xfId="0" applyFont="1" applyBorder="1" applyAlignment="1">
      <alignment horizontal="center" vertical="center"/>
    </xf>
    <xf numFmtId="176" fontId="8" fillId="0" borderId="23" xfId="0" applyNumberFormat="1" applyFont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177" fontId="8" fillId="0" borderId="13" xfId="0" applyNumberFormat="1" applyFont="1" applyBorder="1">
      <alignment vertical="center"/>
    </xf>
    <xf numFmtId="177" fontId="8" fillId="0" borderId="35" xfId="0" applyNumberFormat="1" applyFont="1" applyBorder="1">
      <alignment vertical="center"/>
    </xf>
    <xf numFmtId="177" fontId="6" fillId="0" borderId="1" xfId="0" applyNumberFormat="1" applyFont="1" applyBorder="1">
      <alignment vertical="center"/>
    </xf>
    <xf numFmtId="177" fontId="8" fillId="0" borderId="13" xfId="0" applyNumberFormat="1" applyFont="1" applyBorder="1" applyAlignment="1">
      <alignment horizontal="right" vertical="center"/>
    </xf>
    <xf numFmtId="0" fontId="9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26" xfId="0" applyFont="1" applyBorder="1" applyAlignment="1">
      <alignment horizontal="right" vertical="center"/>
    </xf>
    <xf numFmtId="0" fontId="8" fillId="0" borderId="32" xfId="0" applyFont="1" applyBorder="1" applyAlignment="1">
      <alignment horizontal="center" vertical="center"/>
    </xf>
    <xf numFmtId="177" fontId="11" fillId="0" borderId="22" xfId="0" applyNumberFormat="1" applyFont="1" applyBorder="1">
      <alignment vertical="center"/>
    </xf>
    <xf numFmtId="177" fontId="11" fillId="0" borderId="6" xfId="0" applyNumberFormat="1" applyFont="1" applyBorder="1">
      <alignment vertical="center"/>
    </xf>
    <xf numFmtId="0" fontId="8" fillId="0" borderId="33" xfId="0" applyFont="1" applyBorder="1" applyAlignment="1">
      <alignment horizontal="right" vertical="center"/>
    </xf>
    <xf numFmtId="0" fontId="9" fillId="0" borderId="11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8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8" fillId="0" borderId="14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7" fontId="11" fillId="0" borderId="22" xfId="0" applyNumberFormat="1" applyFont="1" applyBorder="1" applyAlignment="1">
      <alignment horizontal="center" vertical="center"/>
    </xf>
    <xf numFmtId="0" fontId="8" fillId="0" borderId="21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177" fontId="11" fillId="0" borderId="4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8" fillId="0" borderId="23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8" fillId="0" borderId="25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177" fontId="11" fillId="0" borderId="26" xfId="0" applyNumberFormat="1" applyFont="1" applyBorder="1" applyAlignment="1">
      <alignment horizontal="center" vertical="center"/>
    </xf>
    <xf numFmtId="177" fontId="11" fillId="0" borderId="31" xfId="0" applyNumberFormat="1" applyFont="1" applyBorder="1" applyAlignment="1">
      <alignment horizontal="center" vertical="center"/>
    </xf>
    <xf numFmtId="0" fontId="9" fillId="0" borderId="31" xfId="0" applyFont="1" applyBorder="1">
      <alignment vertical="center"/>
    </xf>
    <xf numFmtId="0" fontId="9" fillId="0" borderId="8" xfId="0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0" fillId="0" borderId="15" xfId="0" applyBorder="1" applyAlignment="1">
      <alignment horizontal="center" vertical="center"/>
    </xf>
    <xf numFmtId="0" fontId="8" fillId="0" borderId="14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B82DD-F6FE-4EF3-BE1F-0ECF2EA432EA}">
  <sheetPr>
    <tabColor rgb="FFFF0000"/>
    <pageSetUpPr fitToPage="1"/>
  </sheetPr>
  <dimension ref="A1:I122"/>
  <sheetViews>
    <sheetView topLeftCell="A19" zoomScale="70" zoomScaleNormal="70" workbookViewId="0">
      <selection activeCell="P43" sqref="P43"/>
    </sheetView>
  </sheetViews>
  <sheetFormatPr defaultRowHeight="18.75" x14ac:dyDescent="0.4"/>
  <cols>
    <col min="1" max="1" width="1.75" customWidth="1"/>
    <col min="2" max="2" width="15.25" style="12" customWidth="1"/>
    <col min="3" max="3" width="25.375" style="13" customWidth="1"/>
    <col min="4" max="4" width="28.375" style="56" customWidth="1"/>
    <col min="5" max="7" width="16.875" style="12" customWidth="1"/>
    <col min="8" max="8" width="17.5" style="5" customWidth="1"/>
    <col min="9" max="9" width="9" style="3"/>
  </cols>
  <sheetData>
    <row r="1" spans="1:9" x14ac:dyDescent="0.4">
      <c r="A1" s="1"/>
      <c r="F1" s="67" t="s">
        <v>57</v>
      </c>
      <c r="G1" s="68"/>
      <c r="I1" s="2"/>
    </row>
    <row r="2" spans="1:9" x14ac:dyDescent="0.4">
      <c r="A2" s="1"/>
      <c r="B2" s="70" t="s">
        <v>30</v>
      </c>
      <c r="C2" s="70"/>
      <c r="D2" s="70"/>
      <c r="E2" s="70"/>
      <c r="F2" s="70"/>
      <c r="G2" s="70"/>
      <c r="I2" s="2"/>
    </row>
    <row r="3" spans="1:9" x14ac:dyDescent="0.4">
      <c r="A3" s="1"/>
      <c r="B3" s="69" t="s">
        <v>58</v>
      </c>
      <c r="C3" s="69"/>
      <c r="D3" s="69"/>
      <c r="E3" s="69"/>
      <c r="F3" s="69"/>
      <c r="G3" s="69"/>
      <c r="I3" s="2"/>
    </row>
    <row r="4" spans="1:9" ht="33.75" customHeight="1" x14ac:dyDescent="0.4">
      <c r="A4" s="1"/>
      <c r="B4" s="74" t="s">
        <v>4</v>
      </c>
      <c r="C4" s="74" t="s">
        <v>0</v>
      </c>
      <c r="D4" s="74" t="s">
        <v>1</v>
      </c>
      <c r="E4" s="16" t="s">
        <v>33</v>
      </c>
      <c r="F4" s="16" t="s">
        <v>3</v>
      </c>
      <c r="G4" s="16" t="s">
        <v>2</v>
      </c>
      <c r="H4" s="6"/>
      <c r="I4" s="2"/>
    </row>
    <row r="5" spans="1:9" ht="19.5" thickBot="1" x14ac:dyDescent="0.45">
      <c r="A5" s="1"/>
      <c r="B5" s="74"/>
      <c r="C5" s="75"/>
      <c r="D5" s="75"/>
      <c r="E5" s="18" t="s">
        <v>35</v>
      </c>
      <c r="F5" s="18" t="s">
        <v>34</v>
      </c>
      <c r="G5" s="18" t="s">
        <v>52</v>
      </c>
      <c r="I5" s="2"/>
    </row>
    <row r="6" spans="1:9" ht="21.75" customHeight="1" x14ac:dyDescent="0.4">
      <c r="A6" s="1"/>
      <c r="B6" s="71" t="s">
        <v>5</v>
      </c>
      <c r="C6" s="32"/>
      <c r="D6" s="21"/>
      <c r="E6" s="22"/>
      <c r="F6" s="22"/>
      <c r="G6" s="79" t="s">
        <v>45</v>
      </c>
      <c r="I6" s="2"/>
    </row>
    <row r="7" spans="1:9" ht="21.75" customHeight="1" x14ac:dyDescent="0.4">
      <c r="A7" s="1"/>
      <c r="B7" s="72"/>
      <c r="C7" s="33"/>
      <c r="D7" s="24"/>
      <c r="E7" s="25"/>
      <c r="F7" s="25"/>
      <c r="G7" s="76"/>
      <c r="H7" s="6" t="s">
        <v>32</v>
      </c>
      <c r="I7" s="2"/>
    </row>
    <row r="8" spans="1:9" ht="21.75" customHeight="1" x14ac:dyDescent="0.4">
      <c r="A8" s="1"/>
      <c r="B8" s="73"/>
      <c r="C8" s="77" t="s">
        <v>18</v>
      </c>
      <c r="D8" s="78"/>
      <c r="E8" s="25">
        <f>SUM(E6:E7)</f>
        <v>0</v>
      </c>
      <c r="F8" s="25">
        <f>SUM(F6:F7)</f>
        <v>0</v>
      </c>
      <c r="G8" s="60"/>
      <c r="H8" s="7" t="str">
        <f>IF(G8&lt;=INT(F8*1/2),"","補助率超過")</f>
        <v/>
      </c>
      <c r="I8" s="4"/>
    </row>
    <row r="9" spans="1:9" ht="21.75" customHeight="1" x14ac:dyDescent="0.4">
      <c r="A9" s="1"/>
      <c r="B9" s="71" t="s">
        <v>6</v>
      </c>
      <c r="C9" s="33"/>
      <c r="D9" s="24"/>
      <c r="E9" s="25"/>
      <c r="F9" s="25"/>
      <c r="G9" s="76" t="s">
        <v>45</v>
      </c>
      <c r="H9" s="8"/>
      <c r="I9" s="2"/>
    </row>
    <row r="10" spans="1:9" ht="21.75" customHeight="1" x14ac:dyDescent="0.4">
      <c r="A10" s="1"/>
      <c r="B10" s="72"/>
      <c r="C10" s="33"/>
      <c r="D10" s="24"/>
      <c r="E10" s="25"/>
      <c r="F10" s="25"/>
      <c r="G10" s="76"/>
      <c r="H10" s="9" t="s">
        <v>32</v>
      </c>
      <c r="I10" s="2"/>
    </row>
    <row r="11" spans="1:9" ht="21.75" customHeight="1" x14ac:dyDescent="0.4">
      <c r="A11" s="1"/>
      <c r="B11" s="73"/>
      <c r="C11" s="77" t="s">
        <v>19</v>
      </c>
      <c r="D11" s="78"/>
      <c r="E11" s="25">
        <f>SUM(E9:E10)</f>
        <v>0</v>
      </c>
      <c r="F11" s="25">
        <f>SUM(F9:F10)</f>
        <v>0</v>
      </c>
      <c r="G11" s="60"/>
      <c r="H11" s="7" t="str">
        <f>IF(G11&lt;=INT(F11*1/2),"","補助率超過")</f>
        <v/>
      </c>
      <c r="I11" s="2"/>
    </row>
    <row r="12" spans="1:9" ht="21.75" customHeight="1" x14ac:dyDescent="0.4">
      <c r="A12" s="1"/>
      <c r="B12" s="71" t="s">
        <v>7</v>
      </c>
      <c r="C12" s="33"/>
      <c r="D12" s="24"/>
      <c r="E12" s="25"/>
      <c r="F12" s="25"/>
      <c r="G12" s="76" t="s">
        <v>45</v>
      </c>
      <c r="I12" s="2"/>
    </row>
    <row r="13" spans="1:9" ht="21.75" customHeight="1" x14ac:dyDescent="0.4">
      <c r="A13" s="1"/>
      <c r="B13" s="72"/>
      <c r="C13" s="33"/>
      <c r="D13" s="24"/>
      <c r="E13" s="25"/>
      <c r="F13" s="25"/>
      <c r="G13" s="76"/>
      <c r="H13" s="6" t="s">
        <v>32</v>
      </c>
      <c r="I13" s="2"/>
    </row>
    <row r="14" spans="1:9" ht="21.75" customHeight="1" x14ac:dyDescent="0.4">
      <c r="A14" s="1"/>
      <c r="B14" s="73"/>
      <c r="C14" s="77" t="s">
        <v>20</v>
      </c>
      <c r="D14" s="78"/>
      <c r="E14" s="25">
        <f>SUM(E12:E13)</f>
        <v>0</v>
      </c>
      <c r="F14" s="25">
        <f>SUM(F12:F13)</f>
        <v>0</v>
      </c>
      <c r="G14" s="60"/>
      <c r="H14" s="7" t="str">
        <f>IF(G14&lt;=INT(F14*1/2),"","補助率超過")</f>
        <v/>
      </c>
      <c r="I14" s="2"/>
    </row>
    <row r="15" spans="1:9" ht="21.75" customHeight="1" x14ac:dyDescent="0.4">
      <c r="A15" s="1"/>
      <c r="B15" s="71" t="s">
        <v>8</v>
      </c>
      <c r="C15" s="33"/>
      <c r="D15" s="24"/>
      <c r="E15" s="25"/>
      <c r="F15" s="25"/>
      <c r="G15" s="76" t="s">
        <v>45</v>
      </c>
      <c r="I15" s="2"/>
    </row>
    <row r="16" spans="1:9" ht="21.75" customHeight="1" x14ac:dyDescent="0.4">
      <c r="A16" s="1"/>
      <c r="B16" s="72"/>
      <c r="C16" s="33"/>
      <c r="D16" s="24"/>
      <c r="E16" s="25"/>
      <c r="F16" s="25"/>
      <c r="G16" s="76"/>
      <c r="H16" s="6" t="s">
        <v>32</v>
      </c>
      <c r="I16" s="2"/>
    </row>
    <row r="17" spans="1:9" ht="21.75" customHeight="1" x14ac:dyDescent="0.4">
      <c r="A17" s="1"/>
      <c r="B17" s="73"/>
      <c r="C17" s="77" t="s">
        <v>21</v>
      </c>
      <c r="D17" s="78"/>
      <c r="E17" s="25">
        <f>SUM(E15:E16)</f>
        <v>0</v>
      </c>
      <c r="F17" s="25">
        <f>SUM(F15:F16)</f>
        <v>0</v>
      </c>
      <c r="G17" s="60"/>
      <c r="H17" s="7" t="str">
        <f>IF(G17&lt;=INT(F17*1/2),"","補助率超過")</f>
        <v/>
      </c>
      <c r="I17" s="2"/>
    </row>
    <row r="18" spans="1:9" ht="21.75" customHeight="1" x14ac:dyDescent="0.4">
      <c r="A18" s="1"/>
      <c r="B18" s="71" t="s">
        <v>9</v>
      </c>
      <c r="C18" s="33"/>
      <c r="D18" s="24"/>
      <c r="E18" s="25"/>
      <c r="F18" s="25"/>
      <c r="G18" s="76" t="s">
        <v>45</v>
      </c>
      <c r="I18" s="2"/>
    </row>
    <row r="19" spans="1:9" ht="21.75" customHeight="1" x14ac:dyDescent="0.4">
      <c r="A19" s="1"/>
      <c r="B19" s="72"/>
      <c r="C19" s="33"/>
      <c r="D19" s="24"/>
      <c r="E19" s="25"/>
      <c r="F19" s="25"/>
      <c r="G19" s="76"/>
      <c r="H19" s="6" t="s">
        <v>32</v>
      </c>
      <c r="I19" s="2"/>
    </row>
    <row r="20" spans="1:9" ht="21.75" customHeight="1" x14ac:dyDescent="0.4">
      <c r="A20" s="1"/>
      <c r="B20" s="73"/>
      <c r="C20" s="77" t="s">
        <v>22</v>
      </c>
      <c r="D20" s="78"/>
      <c r="E20" s="25">
        <f>SUM(E18:E19)</f>
        <v>0</v>
      </c>
      <c r="F20" s="25">
        <f>SUM(F18:F19)</f>
        <v>0</v>
      </c>
      <c r="G20" s="60"/>
      <c r="H20" s="7" t="str">
        <f>IF(G20&lt;=INT(F20*1/2),"","補助率超過")</f>
        <v/>
      </c>
      <c r="I20" s="2"/>
    </row>
    <row r="21" spans="1:9" ht="21.75" customHeight="1" x14ac:dyDescent="0.4">
      <c r="A21" s="1"/>
      <c r="B21" s="88" t="s">
        <v>29</v>
      </c>
      <c r="C21" s="33"/>
      <c r="D21" s="24"/>
      <c r="E21" s="25"/>
      <c r="F21" s="25"/>
      <c r="G21" s="76" t="s">
        <v>45</v>
      </c>
      <c r="I21" s="2"/>
    </row>
    <row r="22" spans="1:9" ht="21.75" customHeight="1" x14ac:dyDescent="0.4">
      <c r="A22" s="1"/>
      <c r="B22" s="72"/>
      <c r="C22" s="33"/>
      <c r="D22" s="24"/>
      <c r="E22" s="25"/>
      <c r="F22" s="25"/>
      <c r="G22" s="76"/>
      <c r="H22" s="6" t="s">
        <v>32</v>
      </c>
      <c r="I22" s="2"/>
    </row>
    <row r="23" spans="1:9" ht="21.75" customHeight="1" x14ac:dyDescent="0.4">
      <c r="A23" s="1"/>
      <c r="B23" s="73"/>
      <c r="C23" s="77" t="s">
        <v>56</v>
      </c>
      <c r="D23" s="78"/>
      <c r="E23" s="25">
        <f>SUM(E21:E22)</f>
        <v>0</v>
      </c>
      <c r="F23" s="25">
        <f>SUM(F21:F22)</f>
        <v>0</v>
      </c>
      <c r="G23" s="60"/>
      <c r="H23" s="7" t="str">
        <f>IF(G23&lt;=INT(F23*1/2),"","補助率超過")</f>
        <v/>
      </c>
      <c r="I23" s="2"/>
    </row>
    <row r="24" spans="1:9" ht="21.75" customHeight="1" x14ac:dyDescent="0.4">
      <c r="A24" s="1"/>
      <c r="B24" s="71" t="s">
        <v>10</v>
      </c>
      <c r="C24" s="33"/>
      <c r="D24" s="24"/>
      <c r="E24" s="25"/>
      <c r="F24" s="25"/>
      <c r="G24" s="76" t="s">
        <v>45</v>
      </c>
      <c r="I24" s="2"/>
    </row>
    <row r="25" spans="1:9" ht="21.75" customHeight="1" x14ac:dyDescent="0.4">
      <c r="A25" s="1"/>
      <c r="B25" s="72"/>
      <c r="C25" s="33"/>
      <c r="D25" s="24"/>
      <c r="E25" s="25"/>
      <c r="F25" s="25"/>
      <c r="G25" s="76"/>
      <c r="H25" s="6" t="s">
        <v>32</v>
      </c>
      <c r="I25" s="2"/>
    </row>
    <row r="26" spans="1:9" ht="21.75" customHeight="1" x14ac:dyDescent="0.4">
      <c r="A26" s="1"/>
      <c r="B26" s="73"/>
      <c r="C26" s="77" t="s">
        <v>23</v>
      </c>
      <c r="D26" s="78"/>
      <c r="E26" s="25">
        <f>SUM(E24:E25)</f>
        <v>0</v>
      </c>
      <c r="F26" s="25">
        <f>SUM(F24:F25)</f>
        <v>0</v>
      </c>
      <c r="G26" s="60"/>
      <c r="H26" s="7" t="str">
        <f>IF(G26&lt;=INT(F26*1/2),"","補助率超過")</f>
        <v/>
      </c>
      <c r="I26" s="2"/>
    </row>
    <row r="27" spans="1:9" ht="21.75" customHeight="1" x14ac:dyDescent="0.4">
      <c r="A27" s="1"/>
      <c r="B27" s="71" t="s">
        <v>11</v>
      </c>
      <c r="C27" s="33"/>
      <c r="D27" s="24"/>
      <c r="E27" s="25"/>
      <c r="F27" s="25"/>
      <c r="G27" s="76" t="s">
        <v>45</v>
      </c>
      <c r="I27" s="2"/>
    </row>
    <row r="28" spans="1:9" ht="21.75" customHeight="1" x14ac:dyDescent="0.4">
      <c r="A28" s="1"/>
      <c r="B28" s="72"/>
      <c r="C28" s="33"/>
      <c r="D28" s="24"/>
      <c r="E28" s="25"/>
      <c r="F28" s="25"/>
      <c r="G28" s="76"/>
      <c r="H28" s="6" t="s">
        <v>32</v>
      </c>
      <c r="I28" s="2"/>
    </row>
    <row r="29" spans="1:9" ht="21.75" customHeight="1" x14ac:dyDescent="0.4">
      <c r="A29" s="1"/>
      <c r="B29" s="73"/>
      <c r="C29" s="77" t="s">
        <v>24</v>
      </c>
      <c r="D29" s="78"/>
      <c r="E29" s="25">
        <f>SUM(E27:E28)</f>
        <v>0</v>
      </c>
      <c r="F29" s="25">
        <f>SUM(F27:F28)</f>
        <v>0</v>
      </c>
      <c r="G29" s="60"/>
      <c r="H29" s="7" t="str">
        <f>IF(G29&lt;=INT(F29*1/2),"","補助率超過")</f>
        <v/>
      </c>
      <c r="I29" s="2"/>
    </row>
    <row r="30" spans="1:9" ht="21.75" customHeight="1" x14ac:dyDescent="0.4">
      <c r="A30" s="1"/>
      <c r="B30" s="71" t="s">
        <v>12</v>
      </c>
      <c r="C30" s="33"/>
      <c r="D30" s="24"/>
      <c r="E30" s="25"/>
      <c r="F30" s="25"/>
      <c r="G30" s="76" t="s">
        <v>45</v>
      </c>
      <c r="I30" s="2"/>
    </row>
    <row r="31" spans="1:9" ht="21.75" customHeight="1" x14ac:dyDescent="0.4">
      <c r="A31" s="1"/>
      <c r="B31" s="72"/>
      <c r="C31" s="33"/>
      <c r="D31" s="24"/>
      <c r="E31" s="25"/>
      <c r="F31" s="25"/>
      <c r="G31" s="76"/>
      <c r="H31" s="6" t="s">
        <v>32</v>
      </c>
      <c r="I31" s="2"/>
    </row>
    <row r="32" spans="1:9" ht="21.75" customHeight="1" x14ac:dyDescent="0.4">
      <c r="A32" s="1"/>
      <c r="B32" s="73"/>
      <c r="C32" s="77" t="s">
        <v>25</v>
      </c>
      <c r="D32" s="78"/>
      <c r="E32" s="25">
        <f>SUM(E30:E31)</f>
        <v>0</v>
      </c>
      <c r="F32" s="25">
        <f>SUM(F30:F31)</f>
        <v>0</v>
      </c>
      <c r="G32" s="60"/>
      <c r="H32" s="7" t="str">
        <f>IF(G32&lt;=INT(F32*1/2),"","補助率超過")</f>
        <v/>
      </c>
      <c r="I32" s="2"/>
    </row>
    <row r="33" spans="1:9" ht="21.75" customHeight="1" x14ac:dyDescent="0.4">
      <c r="A33" s="1"/>
      <c r="B33" s="71" t="s">
        <v>13</v>
      </c>
      <c r="C33" s="33"/>
      <c r="D33" s="24"/>
      <c r="E33" s="25"/>
      <c r="F33" s="25"/>
      <c r="G33" s="76"/>
      <c r="I33" s="2"/>
    </row>
    <row r="34" spans="1:9" ht="21.75" customHeight="1" x14ac:dyDescent="0.4">
      <c r="A34" s="1"/>
      <c r="B34" s="72"/>
      <c r="C34" s="33"/>
      <c r="D34" s="24"/>
      <c r="E34" s="25"/>
      <c r="F34" s="25"/>
      <c r="G34" s="76"/>
      <c r="H34" s="6" t="s">
        <v>32</v>
      </c>
      <c r="I34" s="2"/>
    </row>
    <row r="35" spans="1:9" ht="21.75" customHeight="1" x14ac:dyDescent="0.4">
      <c r="A35" s="1"/>
      <c r="B35" s="73"/>
      <c r="C35" s="77" t="s">
        <v>26</v>
      </c>
      <c r="D35" s="78"/>
      <c r="E35" s="25">
        <f>SUM(E33:E34)</f>
        <v>0</v>
      </c>
      <c r="F35" s="25">
        <f>SUM(F33:F34)</f>
        <v>0</v>
      </c>
      <c r="G35" s="60"/>
      <c r="H35" s="7" t="str">
        <f>IF(G35&lt;=INT(F35*1/2),"","補助率超過")</f>
        <v/>
      </c>
      <c r="I35" s="2"/>
    </row>
    <row r="36" spans="1:9" ht="21.75" customHeight="1" x14ac:dyDescent="0.4">
      <c r="A36" s="1"/>
      <c r="B36" s="88" t="s">
        <v>31</v>
      </c>
      <c r="C36" s="33"/>
      <c r="D36" s="24"/>
      <c r="E36" s="25"/>
      <c r="F36" s="25"/>
      <c r="G36" s="76" t="s">
        <v>45</v>
      </c>
      <c r="I36" s="2"/>
    </row>
    <row r="37" spans="1:9" ht="21.75" customHeight="1" x14ac:dyDescent="0.4">
      <c r="A37" s="1"/>
      <c r="B37" s="72"/>
      <c r="C37" s="33"/>
      <c r="D37" s="24"/>
      <c r="E37" s="25"/>
      <c r="F37" s="25"/>
      <c r="G37" s="76"/>
      <c r="H37" s="6" t="s">
        <v>32</v>
      </c>
      <c r="I37" s="2"/>
    </row>
    <row r="38" spans="1:9" ht="21.75" customHeight="1" x14ac:dyDescent="0.4">
      <c r="A38" s="1"/>
      <c r="B38" s="73"/>
      <c r="C38" s="77" t="s">
        <v>27</v>
      </c>
      <c r="D38" s="78"/>
      <c r="E38" s="25">
        <f>SUM(E36:E37)</f>
        <v>0</v>
      </c>
      <c r="F38" s="25">
        <f>SUM(F36:F37)</f>
        <v>0</v>
      </c>
      <c r="G38" s="60"/>
      <c r="H38" s="7" t="str">
        <f>IF(G38&lt;=INT(F38*1/2),"","補助率超過")</f>
        <v/>
      </c>
      <c r="I38" s="2"/>
    </row>
    <row r="39" spans="1:9" ht="21.75" customHeight="1" x14ac:dyDescent="0.4">
      <c r="A39" s="1"/>
      <c r="B39" s="71" t="s">
        <v>14</v>
      </c>
      <c r="C39" s="33"/>
      <c r="D39" s="24"/>
      <c r="E39" s="25"/>
      <c r="F39" s="25"/>
      <c r="G39" s="76" t="s">
        <v>45</v>
      </c>
      <c r="I39" s="2"/>
    </row>
    <row r="40" spans="1:9" ht="21.75" customHeight="1" x14ac:dyDescent="0.4">
      <c r="A40" s="1"/>
      <c r="B40" s="72"/>
      <c r="C40" s="33"/>
      <c r="D40" s="24"/>
      <c r="E40" s="25"/>
      <c r="F40" s="25"/>
      <c r="G40" s="76"/>
      <c r="H40" s="6" t="s">
        <v>32</v>
      </c>
      <c r="I40" s="2"/>
    </row>
    <row r="41" spans="1:9" ht="21.75" customHeight="1" thickBot="1" x14ac:dyDescent="0.45">
      <c r="A41" s="1"/>
      <c r="B41" s="72"/>
      <c r="C41" s="86" t="s">
        <v>28</v>
      </c>
      <c r="D41" s="87"/>
      <c r="E41" s="28">
        <f>SUM(E39:E40)</f>
        <v>0</v>
      </c>
      <c r="F41" s="28">
        <v>0</v>
      </c>
      <c r="G41" s="61"/>
      <c r="H41" s="7" t="str">
        <f>IF(G41&lt;=INT(F41*1/2),"","補助率超過")</f>
        <v/>
      </c>
      <c r="I41" s="2"/>
    </row>
    <row r="42" spans="1:9" ht="21.75" customHeight="1" x14ac:dyDescent="0.4">
      <c r="A42" s="1"/>
      <c r="B42" s="80" t="s">
        <v>54</v>
      </c>
      <c r="C42" s="81"/>
      <c r="D42" s="82"/>
      <c r="E42" s="34" t="s">
        <v>15</v>
      </c>
      <c r="F42" s="34" t="s">
        <v>16</v>
      </c>
      <c r="G42" s="34" t="s">
        <v>17</v>
      </c>
      <c r="H42" s="6" t="s">
        <v>32</v>
      </c>
      <c r="I42" s="2"/>
    </row>
    <row r="43" spans="1:9" ht="21.75" customHeight="1" x14ac:dyDescent="0.4">
      <c r="A43" s="1"/>
      <c r="B43" s="83"/>
      <c r="C43" s="84"/>
      <c r="D43" s="85"/>
      <c r="E43" s="53">
        <f>E8+E11+E14+E17+E20+E23+E26+E29+E32+E35+E38+E41</f>
        <v>0</v>
      </c>
      <c r="F43" s="53">
        <f>F8+F11+F14+F17+F20+F23+F26+F29+F32+F35+F38+F41</f>
        <v>0</v>
      </c>
      <c r="G43" s="35">
        <f>G8+G11+G14+G17+G20+G23+G26+G29+G32+G35+G38+G41</f>
        <v>0</v>
      </c>
      <c r="H43" s="7" t="str">
        <f>IF(G43&lt;=2000000,"","上限額超過")</f>
        <v/>
      </c>
      <c r="I43" s="2"/>
    </row>
    <row r="44" spans="1:9" x14ac:dyDescent="0.4">
      <c r="A44" s="1"/>
      <c r="I44" s="2"/>
    </row>
    <row r="45" spans="1:9" ht="21.75" customHeight="1" x14ac:dyDescent="0.4">
      <c r="A45" s="1"/>
      <c r="B45" s="36" t="s">
        <v>59</v>
      </c>
      <c r="C45" s="37"/>
      <c r="D45" s="57"/>
      <c r="E45" s="36"/>
      <c r="F45" s="36"/>
      <c r="G45" s="36"/>
      <c r="I45" s="2"/>
    </row>
    <row r="46" spans="1:9" ht="29.25" customHeight="1" x14ac:dyDescent="0.4">
      <c r="A46" s="1"/>
      <c r="B46" s="15" t="s">
        <v>36</v>
      </c>
      <c r="C46" s="15" t="s">
        <v>41</v>
      </c>
      <c r="D46" s="38" t="s">
        <v>39</v>
      </c>
      <c r="E46" s="15" t="s">
        <v>40</v>
      </c>
      <c r="F46" s="65" t="s">
        <v>42</v>
      </c>
      <c r="G46" s="66"/>
      <c r="I46" s="2"/>
    </row>
    <row r="47" spans="1:9" ht="21.75" customHeight="1" thickBot="1" x14ac:dyDescent="0.45">
      <c r="A47" s="1"/>
      <c r="B47" s="15" t="s">
        <v>47</v>
      </c>
      <c r="C47" s="40">
        <f>G43</f>
        <v>0</v>
      </c>
      <c r="D47" s="58" t="s">
        <v>48</v>
      </c>
      <c r="E47" s="17" t="s">
        <v>45</v>
      </c>
      <c r="F47" s="64"/>
      <c r="G47" s="63"/>
      <c r="I47" s="2"/>
    </row>
    <row r="48" spans="1:9" ht="21.75" customHeight="1" x14ac:dyDescent="0.4">
      <c r="A48" s="1"/>
      <c r="B48" s="39" t="s">
        <v>37</v>
      </c>
      <c r="C48" s="41"/>
      <c r="D48" s="42" t="s">
        <v>49</v>
      </c>
      <c r="E48" s="43" t="s">
        <v>45</v>
      </c>
      <c r="F48" s="62"/>
      <c r="G48" s="63"/>
      <c r="I48" s="2"/>
    </row>
    <row r="49" spans="1:9" ht="21.75" customHeight="1" x14ac:dyDescent="0.4">
      <c r="A49" s="1"/>
      <c r="B49" s="39" t="s">
        <v>38</v>
      </c>
      <c r="C49" s="44"/>
      <c r="D49" s="38"/>
      <c r="E49" s="45"/>
      <c r="F49" s="62"/>
      <c r="G49" s="63"/>
      <c r="I49" s="2"/>
    </row>
    <row r="50" spans="1:9" ht="21.75" customHeight="1" thickBot="1" x14ac:dyDescent="0.45">
      <c r="A50" s="1"/>
      <c r="B50" s="39" t="s">
        <v>43</v>
      </c>
      <c r="C50" s="46"/>
      <c r="D50" s="59"/>
      <c r="E50" s="47"/>
      <c r="F50" s="62"/>
      <c r="G50" s="63"/>
      <c r="H50" s="10" t="s">
        <v>46</v>
      </c>
      <c r="I50" s="2"/>
    </row>
    <row r="51" spans="1:9" ht="21.75" customHeight="1" x14ac:dyDescent="0.4">
      <c r="A51" s="1"/>
      <c r="B51" s="15" t="s">
        <v>44</v>
      </c>
      <c r="C51" s="54">
        <f>E43</f>
        <v>0</v>
      </c>
      <c r="D51" s="48" t="s">
        <v>49</v>
      </c>
      <c r="E51" s="31" t="s">
        <v>49</v>
      </c>
      <c r="F51" s="64"/>
      <c r="G51" s="63"/>
      <c r="H51" s="11" t="str">
        <f>IF(SUM(C47:C50)=C51,"","合計額相違")</f>
        <v/>
      </c>
      <c r="I51" s="2"/>
    </row>
    <row r="52" spans="1:9" x14ac:dyDescent="0.4">
      <c r="A52" s="1"/>
      <c r="I52" s="2"/>
    </row>
    <row r="53" spans="1:9" x14ac:dyDescent="0.4">
      <c r="A53" s="1"/>
      <c r="I53" s="2"/>
    </row>
    <row r="54" spans="1:9" x14ac:dyDescent="0.4">
      <c r="A54" s="1"/>
      <c r="I54" s="2"/>
    </row>
    <row r="55" spans="1:9" x14ac:dyDescent="0.4">
      <c r="A55" s="1"/>
      <c r="I55" s="2"/>
    </row>
    <row r="56" spans="1:9" x14ac:dyDescent="0.4">
      <c r="A56" s="1"/>
      <c r="I56" s="2"/>
    </row>
    <row r="57" spans="1:9" x14ac:dyDescent="0.4">
      <c r="A57" s="1"/>
      <c r="I57" s="2"/>
    </row>
    <row r="58" spans="1:9" x14ac:dyDescent="0.4">
      <c r="A58" s="1"/>
      <c r="I58" s="2"/>
    </row>
    <row r="59" spans="1:9" x14ac:dyDescent="0.4">
      <c r="A59" s="1"/>
      <c r="I59" s="2"/>
    </row>
    <row r="60" spans="1:9" x14ac:dyDescent="0.4">
      <c r="A60" s="1"/>
      <c r="I60" s="2"/>
    </row>
    <row r="61" spans="1:9" x14ac:dyDescent="0.4">
      <c r="A61" s="1"/>
      <c r="I61" s="2"/>
    </row>
    <row r="62" spans="1:9" x14ac:dyDescent="0.4">
      <c r="A62" s="1"/>
      <c r="I62" s="2"/>
    </row>
    <row r="63" spans="1:9" x14ac:dyDescent="0.4">
      <c r="A63" s="1"/>
      <c r="I63" s="2"/>
    </row>
    <row r="64" spans="1:9" x14ac:dyDescent="0.4">
      <c r="A64" s="1"/>
      <c r="I64" s="2"/>
    </row>
    <row r="65" spans="1:9" x14ac:dyDescent="0.4">
      <c r="A65" s="1"/>
      <c r="I65" s="2"/>
    </row>
    <row r="66" spans="1:9" x14ac:dyDescent="0.4">
      <c r="A66" s="1"/>
      <c r="I66" s="2"/>
    </row>
    <row r="67" spans="1:9" x14ac:dyDescent="0.4">
      <c r="A67" s="1"/>
      <c r="I67" s="2"/>
    </row>
    <row r="68" spans="1:9" x14ac:dyDescent="0.4">
      <c r="A68" s="1"/>
      <c r="I68" s="2"/>
    </row>
    <row r="69" spans="1:9" x14ac:dyDescent="0.4">
      <c r="A69" s="1"/>
      <c r="I69" s="2"/>
    </row>
    <row r="70" spans="1:9" x14ac:dyDescent="0.4">
      <c r="A70" s="1"/>
      <c r="I70" s="2"/>
    </row>
    <row r="71" spans="1:9" x14ac:dyDescent="0.4">
      <c r="A71" s="1"/>
      <c r="I71" s="2"/>
    </row>
    <row r="72" spans="1:9" x14ac:dyDescent="0.4">
      <c r="A72" s="1"/>
      <c r="I72" s="2"/>
    </row>
    <row r="73" spans="1:9" x14ac:dyDescent="0.4">
      <c r="A73" s="1"/>
      <c r="I73" s="2"/>
    </row>
    <row r="74" spans="1:9" x14ac:dyDescent="0.4">
      <c r="A74" s="1"/>
      <c r="I74" s="2"/>
    </row>
    <row r="75" spans="1:9" x14ac:dyDescent="0.4">
      <c r="A75" s="1"/>
      <c r="I75" s="2"/>
    </row>
    <row r="76" spans="1:9" x14ac:dyDescent="0.4">
      <c r="A76" s="1"/>
      <c r="I76" s="2"/>
    </row>
    <row r="77" spans="1:9" x14ac:dyDescent="0.4">
      <c r="A77" s="1"/>
      <c r="I77" s="2"/>
    </row>
    <row r="78" spans="1:9" x14ac:dyDescent="0.4">
      <c r="A78" s="1"/>
      <c r="I78" s="2"/>
    </row>
    <row r="79" spans="1:9" x14ac:dyDescent="0.4">
      <c r="A79" s="1"/>
      <c r="I79" s="2"/>
    </row>
    <row r="80" spans="1:9" x14ac:dyDescent="0.4">
      <c r="A80" s="1"/>
      <c r="I80" s="2"/>
    </row>
    <row r="81" spans="1:9" x14ac:dyDescent="0.4">
      <c r="A81" s="1"/>
      <c r="I81" s="2"/>
    </row>
    <row r="82" spans="1:9" x14ac:dyDescent="0.4">
      <c r="A82" s="1"/>
      <c r="I82" s="2"/>
    </row>
    <row r="83" spans="1:9" x14ac:dyDescent="0.4">
      <c r="A83" s="1"/>
      <c r="I83" s="2"/>
    </row>
    <row r="84" spans="1:9" x14ac:dyDescent="0.4">
      <c r="A84" s="1"/>
      <c r="I84" s="2"/>
    </row>
    <row r="85" spans="1:9" x14ac:dyDescent="0.4">
      <c r="A85" s="1"/>
      <c r="I85" s="2"/>
    </row>
    <row r="86" spans="1:9" x14ac:dyDescent="0.4">
      <c r="A86" s="1"/>
      <c r="I86" s="2"/>
    </row>
    <row r="87" spans="1:9" x14ac:dyDescent="0.4">
      <c r="A87" s="1"/>
      <c r="I87" s="2"/>
    </row>
    <row r="88" spans="1:9" x14ac:dyDescent="0.4">
      <c r="A88" s="1"/>
      <c r="I88" s="2"/>
    </row>
    <row r="89" spans="1:9" x14ac:dyDescent="0.4">
      <c r="A89" s="1"/>
      <c r="I89" s="2"/>
    </row>
    <row r="90" spans="1:9" x14ac:dyDescent="0.4">
      <c r="A90" s="1"/>
      <c r="I90" s="2"/>
    </row>
    <row r="91" spans="1:9" x14ac:dyDescent="0.4">
      <c r="A91" s="1"/>
      <c r="I91" s="2"/>
    </row>
    <row r="92" spans="1:9" x14ac:dyDescent="0.4">
      <c r="A92" s="1"/>
      <c r="I92" s="2"/>
    </row>
    <row r="93" spans="1:9" x14ac:dyDescent="0.4">
      <c r="A93" s="1"/>
      <c r="I93" s="2"/>
    </row>
    <row r="94" spans="1:9" x14ac:dyDescent="0.4">
      <c r="A94" s="1"/>
      <c r="I94" s="2"/>
    </row>
    <row r="95" spans="1:9" x14ac:dyDescent="0.4">
      <c r="A95" s="1"/>
      <c r="I95" s="2"/>
    </row>
    <row r="96" spans="1:9" x14ac:dyDescent="0.4">
      <c r="A96" s="1"/>
      <c r="I96" s="2"/>
    </row>
    <row r="97" spans="1:9" x14ac:dyDescent="0.4">
      <c r="A97" s="1"/>
      <c r="I97" s="2"/>
    </row>
    <row r="98" spans="1:9" x14ac:dyDescent="0.4">
      <c r="A98" s="1"/>
      <c r="I98" s="2"/>
    </row>
    <row r="99" spans="1:9" x14ac:dyDescent="0.4">
      <c r="A99" s="1"/>
      <c r="I99" s="2"/>
    </row>
    <row r="100" spans="1:9" x14ac:dyDescent="0.4">
      <c r="A100" s="1"/>
      <c r="I100" s="2"/>
    </row>
    <row r="101" spans="1:9" x14ac:dyDescent="0.4">
      <c r="A101" s="1"/>
      <c r="I101" s="2"/>
    </row>
    <row r="102" spans="1:9" x14ac:dyDescent="0.4">
      <c r="A102" s="1"/>
      <c r="I102" s="2"/>
    </row>
    <row r="103" spans="1:9" x14ac:dyDescent="0.4">
      <c r="A103" s="1"/>
      <c r="I103" s="2"/>
    </row>
    <row r="104" spans="1:9" x14ac:dyDescent="0.4">
      <c r="A104" s="1"/>
      <c r="I104" s="2"/>
    </row>
    <row r="105" spans="1:9" x14ac:dyDescent="0.4">
      <c r="A105" s="1"/>
      <c r="I105" s="2"/>
    </row>
    <row r="106" spans="1:9" x14ac:dyDescent="0.4">
      <c r="A106" s="1"/>
      <c r="I106" s="2"/>
    </row>
    <row r="107" spans="1:9" x14ac:dyDescent="0.4">
      <c r="A107" s="1"/>
      <c r="I107" s="2"/>
    </row>
    <row r="108" spans="1:9" x14ac:dyDescent="0.4">
      <c r="A108" s="1"/>
      <c r="I108" s="2"/>
    </row>
    <row r="109" spans="1:9" x14ac:dyDescent="0.4">
      <c r="A109" s="1"/>
      <c r="I109" s="2"/>
    </row>
    <row r="110" spans="1:9" x14ac:dyDescent="0.4">
      <c r="A110" s="1"/>
      <c r="I110" s="2"/>
    </row>
    <row r="111" spans="1:9" x14ac:dyDescent="0.4">
      <c r="A111" s="1"/>
      <c r="I111" s="2"/>
    </row>
    <row r="112" spans="1:9" x14ac:dyDescent="0.4">
      <c r="A112" s="1"/>
      <c r="I112" s="2"/>
    </row>
    <row r="113" spans="1:9" x14ac:dyDescent="0.4">
      <c r="A113" s="1"/>
      <c r="I113" s="2"/>
    </row>
    <row r="114" spans="1:9" x14ac:dyDescent="0.4">
      <c r="A114" s="1"/>
      <c r="I114" s="2"/>
    </row>
    <row r="115" spans="1:9" x14ac:dyDescent="0.4">
      <c r="A115" s="1"/>
      <c r="I115" s="2"/>
    </row>
    <row r="116" spans="1:9" x14ac:dyDescent="0.4">
      <c r="A116" s="1"/>
      <c r="I116" s="2"/>
    </row>
    <row r="117" spans="1:9" x14ac:dyDescent="0.4">
      <c r="A117" s="1"/>
      <c r="I117" s="2"/>
    </row>
    <row r="118" spans="1:9" x14ac:dyDescent="0.4">
      <c r="A118" s="1"/>
      <c r="I118" s="2"/>
    </row>
    <row r="119" spans="1:9" x14ac:dyDescent="0.4">
      <c r="A119" s="1"/>
      <c r="I119" s="2"/>
    </row>
    <row r="120" spans="1:9" x14ac:dyDescent="0.4">
      <c r="A120" s="1"/>
      <c r="I120" s="2"/>
    </row>
    <row r="121" spans="1:9" x14ac:dyDescent="0.4">
      <c r="A121" s="1"/>
      <c r="I121" s="2"/>
    </row>
    <row r="122" spans="1:9" x14ac:dyDescent="0.4">
      <c r="A122" s="1"/>
      <c r="I122" s="2"/>
    </row>
  </sheetData>
  <protectedRanges>
    <protectedRange sqref="M45 C48:C50 D49:E50 F47:G51" name="範囲2"/>
    <protectedRange sqref="M45 C6:F7 G8 C9:F10 G11 C12:F13 G14 C15:F16 G17 C18:F19 G20 C21:F22 G23 C24:F25 G26 C27:F28 G29 C30:F31 G32 C33:F34 G35 C36:F37 G38 C39:F40 G41" name="範囲1"/>
  </protectedRanges>
  <mergeCells count="49">
    <mergeCell ref="B42:D43"/>
    <mergeCell ref="C8:D8"/>
    <mergeCell ref="B6:B8"/>
    <mergeCell ref="C11:D11"/>
    <mergeCell ref="B9:B11"/>
    <mergeCell ref="C14:D14"/>
    <mergeCell ref="C20:D20"/>
    <mergeCell ref="C38:D38"/>
    <mergeCell ref="C41:D41"/>
    <mergeCell ref="B12:B14"/>
    <mergeCell ref="B15:B17"/>
    <mergeCell ref="B18:B20"/>
    <mergeCell ref="B21:B23"/>
    <mergeCell ref="B33:B35"/>
    <mergeCell ref="B36:B38"/>
    <mergeCell ref="B39:B41"/>
    <mergeCell ref="C35:D35"/>
    <mergeCell ref="G33:G34"/>
    <mergeCell ref="G36:G37"/>
    <mergeCell ref="G39:G40"/>
    <mergeCell ref="G6:G7"/>
    <mergeCell ref="G9:G10"/>
    <mergeCell ref="G12:G13"/>
    <mergeCell ref="G18:G19"/>
    <mergeCell ref="G21:G22"/>
    <mergeCell ref="G15:G16"/>
    <mergeCell ref="C17:D17"/>
    <mergeCell ref="C23:D23"/>
    <mergeCell ref="C26:D26"/>
    <mergeCell ref="C29:D29"/>
    <mergeCell ref="C32:D32"/>
    <mergeCell ref="B27:B29"/>
    <mergeCell ref="B30:B32"/>
    <mergeCell ref="G24:G25"/>
    <mergeCell ref="G27:G28"/>
    <mergeCell ref="G30:G31"/>
    <mergeCell ref="F1:G1"/>
    <mergeCell ref="B3:G3"/>
    <mergeCell ref="B2:G2"/>
    <mergeCell ref="B24:B26"/>
    <mergeCell ref="D4:D5"/>
    <mergeCell ref="C4:C5"/>
    <mergeCell ref="B4:B5"/>
    <mergeCell ref="F50:G50"/>
    <mergeCell ref="F51:G51"/>
    <mergeCell ref="F46:G46"/>
    <mergeCell ref="F47:G47"/>
    <mergeCell ref="F48:G48"/>
    <mergeCell ref="F49:G49"/>
  </mergeCells>
  <phoneticPr fontId="1"/>
  <pageMargins left="0.70866141732283461" right="0.70866141732283461" top="0.47244094488188976" bottom="0.47244094488188976" header="0.31496062992125984" footer="0.31496062992125984"/>
  <pageSetup paperSize="9" scale="67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D35746-E850-4E6B-8849-BAD473148BA9}">
  <sheetPr>
    <tabColor rgb="FFFF0000"/>
    <pageSetUpPr fitToPage="1"/>
  </sheetPr>
  <dimension ref="A1:I63"/>
  <sheetViews>
    <sheetView tabSelected="1" topLeftCell="A34" zoomScale="70" zoomScaleNormal="70" workbookViewId="0">
      <selection activeCell="K16" sqref="K16"/>
    </sheetView>
  </sheetViews>
  <sheetFormatPr defaultRowHeight="18.75" x14ac:dyDescent="0.4"/>
  <cols>
    <col min="1" max="1" width="1.75" customWidth="1"/>
    <col min="2" max="2" width="15.25" style="12" customWidth="1"/>
    <col min="3" max="3" width="6.875" style="12" customWidth="1"/>
    <col min="4" max="4" width="25.375" style="13" customWidth="1"/>
    <col min="5" max="5" width="28.375" style="12" customWidth="1"/>
    <col min="6" max="8" width="16.875" style="12" customWidth="1"/>
    <col min="9" max="9" width="15.5" style="5" customWidth="1"/>
  </cols>
  <sheetData>
    <row r="1" spans="1:9" x14ac:dyDescent="0.4">
      <c r="A1" s="1"/>
      <c r="G1" s="14"/>
      <c r="H1" s="14"/>
    </row>
    <row r="2" spans="1:9" x14ac:dyDescent="0.4">
      <c r="A2" s="1"/>
      <c r="B2" s="70" t="s">
        <v>50</v>
      </c>
      <c r="C2" s="70"/>
      <c r="D2" s="70"/>
      <c r="E2" s="70"/>
      <c r="F2" s="70"/>
      <c r="G2" s="70"/>
      <c r="H2" s="70"/>
    </row>
    <row r="3" spans="1:9" x14ac:dyDescent="0.4">
      <c r="A3" s="1"/>
      <c r="B3" s="100" t="s">
        <v>55</v>
      </c>
      <c r="C3" s="100"/>
      <c r="D3" s="100"/>
      <c r="E3" s="100"/>
      <c r="F3" s="100"/>
      <c r="G3" s="100"/>
      <c r="H3" s="100"/>
    </row>
    <row r="4" spans="1:9" ht="33.75" customHeight="1" x14ac:dyDescent="0.4">
      <c r="A4" s="1"/>
      <c r="B4" s="74" t="s">
        <v>4</v>
      </c>
      <c r="C4" s="75" t="s">
        <v>53</v>
      </c>
      <c r="D4" s="74" t="s">
        <v>0</v>
      </c>
      <c r="E4" s="74" t="s">
        <v>1</v>
      </c>
      <c r="F4" s="16" t="s">
        <v>33</v>
      </c>
      <c r="G4" s="16" t="s">
        <v>3</v>
      </c>
      <c r="H4" s="16" t="s">
        <v>2</v>
      </c>
      <c r="I4" s="6"/>
    </row>
    <row r="5" spans="1:9" ht="19.5" thickBot="1" x14ac:dyDescent="0.45">
      <c r="A5" s="1"/>
      <c r="B5" s="75"/>
      <c r="C5" s="99"/>
      <c r="D5" s="75"/>
      <c r="E5" s="75"/>
      <c r="F5" s="18" t="s">
        <v>35</v>
      </c>
      <c r="G5" s="18" t="s">
        <v>34</v>
      </c>
      <c r="H5" s="19" t="s">
        <v>52</v>
      </c>
    </row>
    <row r="6" spans="1:9" ht="24.75" customHeight="1" x14ac:dyDescent="0.4">
      <c r="A6" s="1"/>
      <c r="B6" s="89"/>
      <c r="C6" s="49"/>
      <c r="D6" s="20"/>
      <c r="E6" s="21"/>
      <c r="F6" s="22"/>
      <c r="G6" s="23"/>
      <c r="H6" s="93" t="s">
        <v>45</v>
      </c>
    </row>
    <row r="7" spans="1:9" ht="24.75" customHeight="1" x14ac:dyDescent="0.4">
      <c r="A7" s="1"/>
      <c r="B7" s="90"/>
      <c r="C7" s="38"/>
      <c r="D7" s="31"/>
      <c r="E7" s="50"/>
      <c r="F7" s="51"/>
      <c r="G7" s="52"/>
      <c r="H7" s="94"/>
    </row>
    <row r="8" spans="1:9" ht="24.75" customHeight="1" x14ac:dyDescent="0.4">
      <c r="A8" s="1"/>
      <c r="B8" s="91"/>
      <c r="C8" s="55"/>
      <c r="D8" s="15"/>
      <c r="E8" s="24"/>
      <c r="F8" s="25"/>
      <c r="G8" s="26"/>
      <c r="H8" s="95"/>
      <c r="I8" s="11"/>
    </row>
    <row r="9" spans="1:9" ht="24.75" customHeight="1" x14ac:dyDescent="0.4">
      <c r="A9" s="1"/>
      <c r="B9" s="91"/>
      <c r="C9" s="55"/>
      <c r="D9" s="15"/>
      <c r="E9" s="24"/>
      <c r="F9" s="25"/>
      <c r="G9" s="26"/>
      <c r="H9" s="95"/>
      <c r="I9" s="8"/>
    </row>
    <row r="10" spans="1:9" ht="24.75" customHeight="1" x14ac:dyDescent="0.4">
      <c r="A10" s="1"/>
      <c r="B10" s="91"/>
      <c r="C10" s="55"/>
      <c r="D10" s="15"/>
      <c r="E10" s="24"/>
      <c r="F10" s="25"/>
      <c r="G10" s="26"/>
      <c r="H10" s="95"/>
      <c r="I10" s="9"/>
    </row>
    <row r="11" spans="1:9" ht="24.75" customHeight="1" x14ac:dyDescent="0.4">
      <c r="A11" s="1"/>
      <c r="B11" s="91"/>
      <c r="C11" s="55"/>
      <c r="D11" s="15"/>
      <c r="E11" s="24"/>
      <c r="F11" s="25"/>
      <c r="G11" s="26"/>
      <c r="H11" s="95"/>
      <c r="I11" s="11"/>
    </row>
    <row r="12" spans="1:9" ht="24.75" customHeight="1" x14ac:dyDescent="0.4">
      <c r="A12" s="1"/>
      <c r="B12" s="91"/>
      <c r="C12" s="55"/>
      <c r="D12" s="15"/>
      <c r="E12" s="24"/>
      <c r="F12" s="25"/>
      <c r="G12" s="26"/>
      <c r="H12" s="95"/>
      <c r="I12" s="11"/>
    </row>
    <row r="13" spans="1:9" ht="24.75" customHeight="1" x14ac:dyDescent="0.4">
      <c r="A13" s="1"/>
      <c r="B13" s="91"/>
      <c r="C13" s="55"/>
      <c r="D13" s="15"/>
      <c r="E13" s="27"/>
      <c r="F13" s="25"/>
      <c r="G13" s="26"/>
      <c r="H13" s="95"/>
    </row>
    <row r="14" spans="1:9" ht="24.75" customHeight="1" x14ac:dyDescent="0.4">
      <c r="A14" s="1"/>
      <c r="B14" s="91"/>
      <c r="C14" s="55"/>
      <c r="D14" s="15"/>
      <c r="E14" s="27"/>
      <c r="F14" s="25"/>
      <c r="G14" s="26"/>
      <c r="H14" s="95"/>
    </row>
    <row r="15" spans="1:9" ht="24.75" customHeight="1" thickBot="1" x14ac:dyDescent="0.45">
      <c r="A15" s="1"/>
      <c r="B15" s="91"/>
      <c r="C15" s="55"/>
      <c r="D15" s="15"/>
      <c r="E15" s="27"/>
      <c r="F15" s="25"/>
      <c r="G15" s="26"/>
      <c r="H15" s="95"/>
      <c r="I15" s="6" t="s">
        <v>32</v>
      </c>
    </row>
    <row r="16" spans="1:9" ht="24.75" customHeight="1" thickBot="1" x14ac:dyDescent="0.45">
      <c r="A16" s="1"/>
      <c r="B16" s="92"/>
      <c r="C16" s="96" t="s">
        <v>51</v>
      </c>
      <c r="D16" s="97"/>
      <c r="E16" s="98"/>
      <c r="F16" s="28">
        <f>SUM(F6:F15)</f>
        <v>0</v>
      </c>
      <c r="G16" s="29">
        <f>SUM(G6:G15)</f>
        <v>0</v>
      </c>
      <c r="H16" s="30"/>
      <c r="I16" s="7" t="str">
        <f>IF(H16&lt;=INT(G16*1/2),"","補助率超過")</f>
        <v/>
      </c>
    </row>
    <row r="17" spans="1:9" ht="33.75" customHeight="1" x14ac:dyDescent="0.4">
      <c r="A17" s="1"/>
      <c r="B17" s="74" t="s">
        <v>4</v>
      </c>
      <c r="C17" s="75" t="s">
        <v>53</v>
      </c>
      <c r="D17" s="74" t="s">
        <v>0</v>
      </c>
      <c r="E17" s="74" t="s">
        <v>1</v>
      </c>
      <c r="F17" s="16" t="s">
        <v>33</v>
      </c>
      <c r="G17" s="16" t="s">
        <v>3</v>
      </c>
      <c r="H17" s="16" t="s">
        <v>2</v>
      </c>
      <c r="I17" s="6"/>
    </row>
    <row r="18" spans="1:9" ht="19.5" thickBot="1" x14ac:dyDescent="0.45">
      <c r="A18" s="1"/>
      <c r="B18" s="75"/>
      <c r="C18" s="99"/>
      <c r="D18" s="75"/>
      <c r="E18" s="75"/>
      <c r="F18" s="18" t="s">
        <v>35</v>
      </c>
      <c r="G18" s="18" t="s">
        <v>34</v>
      </c>
      <c r="H18" s="19" t="s">
        <v>52</v>
      </c>
    </row>
    <row r="19" spans="1:9" ht="24.75" customHeight="1" x14ac:dyDescent="0.4">
      <c r="A19" s="1"/>
      <c r="B19" s="89"/>
      <c r="C19" s="49"/>
      <c r="D19" s="20"/>
      <c r="E19" s="21"/>
      <c r="F19" s="22"/>
      <c r="G19" s="23"/>
      <c r="H19" s="93" t="s">
        <v>45</v>
      </c>
    </row>
    <row r="20" spans="1:9" ht="24.75" customHeight="1" x14ac:dyDescent="0.4">
      <c r="A20" s="1"/>
      <c r="B20" s="90"/>
      <c r="C20" s="38"/>
      <c r="D20" s="31"/>
      <c r="E20" s="50"/>
      <c r="F20" s="51"/>
      <c r="G20" s="52"/>
      <c r="H20" s="94"/>
    </row>
    <row r="21" spans="1:9" ht="24.75" customHeight="1" x14ac:dyDescent="0.4">
      <c r="A21" s="1"/>
      <c r="B21" s="91"/>
      <c r="C21" s="55"/>
      <c r="D21" s="15"/>
      <c r="E21" s="24"/>
      <c r="F21" s="25"/>
      <c r="G21" s="26"/>
      <c r="H21" s="95"/>
      <c r="I21" s="11"/>
    </row>
    <row r="22" spans="1:9" ht="24.75" customHeight="1" x14ac:dyDescent="0.4">
      <c r="A22" s="1"/>
      <c r="B22" s="91"/>
      <c r="C22" s="55"/>
      <c r="D22" s="15"/>
      <c r="E22" s="24"/>
      <c r="F22" s="25"/>
      <c r="G22" s="26"/>
      <c r="H22" s="95"/>
      <c r="I22" s="8"/>
    </row>
    <row r="23" spans="1:9" ht="24.75" customHeight="1" x14ac:dyDescent="0.4">
      <c r="A23" s="1"/>
      <c r="B23" s="91"/>
      <c r="C23" s="55"/>
      <c r="D23" s="15"/>
      <c r="E23" s="24"/>
      <c r="F23" s="25"/>
      <c r="G23" s="26"/>
      <c r="H23" s="95"/>
      <c r="I23" s="9"/>
    </row>
    <row r="24" spans="1:9" ht="24.75" customHeight="1" x14ac:dyDescent="0.4">
      <c r="A24" s="1"/>
      <c r="B24" s="91"/>
      <c r="C24" s="55"/>
      <c r="D24" s="15"/>
      <c r="E24" s="24"/>
      <c r="F24" s="25"/>
      <c r="G24" s="26"/>
      <c r="H24" s="95"/>
      <c r="I24" s="11"/>
    </row>
    <row r="25" spans="1:9" ht="24.75" customHeight="1" x14ac:dyDescent="0.4">
      <c r="A25" s="1"/>
      <c r="B25" s="91"/>
      <c r="C25" s="55"/>
      <c r="D25" s="15"/>
      <c r="E25" s="24"/>
      <c r="F25" s="25"/>
      <c r="G25" s="26"/>
      <c r="H25" s="95"/>
      <c r="I25" s="11"/>
    </row>
    <row r="26" spans="1:9" ht="24.75" customHeight="1" x14ac:dyDescent="0.4">
      <c r="A26" s="1"/>
      <c r="B26" s="91"/>
      <c r="C26" s="55"/>
      <c r="D26" s="15"/>
      <c r="E26" s="27"/>
      <c r="F26" s="25"/>
      <c r="G26" s="26"/>
      <c r="H26" s="95"/>
    </row>
    <row r="27" spans="1:9" ht="24.75" customHeight="1" x14ac:dyDescent="0.4">
      <c r="A27" s="1"/>
      <c r="B27" s="91"/>
      <c r="C27" s="55"/>
      <c r="D27" s="15"/>
      <c r="E27" s="27"/>
      <c r="F27" s="25"/>
      <c r="G27" s="26"/>
      <c r="H27" s="95"/>
    </row>
    <row r="28" spans="1:9" ht="24.75" customHeight="1" thickBot="1" x14ac:dyDescent="0.45">
      <c r="A28" s="1"/>
      <c r="B28" s="91"/>
      <c r="C28" s="55"/>
      <c r="D28" s="15"/>
      <c r="E28" s="27"/>
      <c r="F28" s="25"/>
      <c r="G28" s="26"/>
      <c r="H28" s="95"/>
      <c r="I28" s="6" t="s">
        <v>32</v>
      </c>
    </row>
    <row r="29" spans="1:9" ht="24.75" customHeight="1" thickBot="1" x14ac:dyDescent="0.45">
      <c r="A29" s="1"/>
      <c r="B29" s="92"/>
      <c r="C29" s="96" t="s">
        <v>51</v>
      </c>
      <c r="D29" s="97"/>
      <c r="E29" s="98"/>
      <c r="F29" s="28">
        <f>SUM(F19:F28)</f>
        <v>0</v>
      </c>
      <c r="G29" s="29">
        <f>SUM(G19:G28)</f>
        <v>0</v>
      </c>
      <c r="H29" s="30"/>
      <c r="I29" s="7" t="str">
        <f>IF(H29&lt;=INT(G29*1/2),"","補助率超過")</f>
        <v/>
      </c>
    </row>
    <row r="30" spans="1:9" ht="33.75" customHeight="1" x14ac:dyDescent="0.4">
      <c r="A30" s="1"/>
      <c r="B30" s="74" t="s">
        <v>4</v>
      </c>
      <c r="C30" s="75" t="s">
        <v>53</v>
      </c>
      <c r="D30" s="74" t="s">
        <v>0</v>
      </c>
      <c r="E30" s="74" t="s">
        <v>1</v>
      </c>
      <c r="F30" s="16" t="s">
        <v>33</v>
      </c>
      <c r="G30" s="16" t="s">
        <v>3</v>
      </c>
      <c r="H30" s="16" t="s">
        <v>2</v>
      </c>
      <c r="I30" s="6"/>
    </row>
    <row r="31" spans="1:9" ht="19.5" thickBot="1" x14ac:dyDescent="0.45">
      <c r="A31" s="1"/>
      <c r="B31" s="75"/>
      <c r="C31" s="99"/>
      <c r="D31" s="75"/>
      <c r="E31" s="75"/>
      <c r="F31" s="18" t="s">
        <v>35</v>
      </c>
      <c r="G31" s="18" t="s">
        <v>34</v>
      </c>
      <c r="H31" s="19" t="s">
        <v>52</v>
      </c>
    </row>
    <row r="32" spans="1:9" ht="24.75" customHeight="1" x14ac:dyDescent="0.4">
      <c r="A32" s="1"/>
      <c r="B32" s="89"/>
      <c r="C32" s="49"/>
      <c r="D32" s="20"/>
      <c r="E32" s="21"/>
      <c r="F32" s="22"/>
      <c r="G32" s="23"/>
      <c r="H32" s="93" t="s">
        <v>45</v>
      </c>
    </row>
    <row r="33" spans="1:9" ht="24.75" customHeight="1" x14ac:dyDescent="0.4">
      <c r="A33" s="1"/>
      <c r="B33" s="90"/>
      <c r="C33" s="38"/>
      <c r="D33" s="31"/>
      <c r="E33" s="50"/>
      <c r="F33" s="51"/>
      <c r="G33" s="52"/>
      <c r="H33" s="94"/>
    </row>
    <row r="34" spans="1:9" ht="24.75" customHeight="1" x14ac:dyDescent="0.4">
      <c r="A34" s="1"/>
      <c r="B34" s="91"/>
      <c r="C34" s="55"/>
      <c r="D34" s="15"/>
      <c r="E34" s="24"/>
      <c r="F34" s="25"/>
      <c r="G34" s="26"/>
      <c r="H34" s="95"/>
      <c r="I34" s="11"/>
    </row>
    <row r="35" spans="1:9" ht="24.75" customHeight="1" x14ac:dyDescent="0.4">
      <c r="A35" s="1"/>
      <c r="B35" s="91"/>
      <c r="C35" s="55"/>
      <c r="D35" s="15"/>
      <c r="E35" s="24"/>
      <c r="F35" s="25"/>
      <c r="G35" s="26"/>
      <c r="H35" s="95"/>
      <c r="I35" s="8"/>
    </row>
    <row r="36" spans="1:9" ht="24.75" customHeight="1" x14ac:dyDescent="0.4">
      <c r="A36" s="1"/>
      <c r="B36" s="91"/>
      <c r="C36" s="55"/>
      <c r="D36" s="15"/>
      <c r="E36" s="24"/>
      <c r="F36" s="25"/>
      <c r="G36" s="26"/>
      <c r="H36" s="95"/>
      <c r="I36" s="9"/>
    </row>
    <row r="37" spans="1:9" ht="24.75" customHeight="1" x14ac:dyDescent="0.4">
      <c r="A37" s="1"/>
      <c r="B37" s="91"/>
      <c r="C37" s="55"/>
      <c r="D37" s="15"/>
      <c r="E37" s="24"/>
      <c r="F37" s="25"/>
      <c r="G37" s="26"/>
      <c r="H37" s="95"/>
      <c r="I37" s="11"/>
    </row>
    <row r="38" spans="1:9" ht="24.75" customHeight="1" x14ac:dyDescent="0.4">
      <c r="A38" s="1"/>
      <c r="B38" s="91"/>
      <c r="C38" s="55"/>
      <c r="D38" s="15"/>
      <c r="E38" s="24"/>
      <c r="F38" s="25"/>
      <c r="G38" s="26"/>
      <c r="H38" s="95"/>
      <c r="I38" s="11"/>
    </row>
    <row r="39" spans="1:9" ht="24.75" customHeight="1" x14ac:dyDescent="0.4">
      <c r="A39" s="1"/>
      <c r="B39" s="91"/>
      <c r="C39" s="55"/>
      <c r="D39" s="15"/>
      <c r="E39" s="27"/>
      <c r="F39" s="25"/>
      <c r="G39" s="26"/>
      <c r="H39" s="95"/>
    </row>
    <row r="40" spans="1:9" ht="24.75" customHeight="1" x14ac:dyDescent="0.4">
      <c r="A40" s="1"/>
      <c r="B40" s="91"/>
      <c r="C40" s="55"/>
      <c r="D40" s="15"/>
      <c r="E40" s="27"/>
      <c r="F40" s="25"/>
      <c r="G40" s="26"/>
      <c r="H40" s="95"/>
    </row>
    <row r="41" spans="1:9" ht="24.75" customHeight="1" thickBot="1" x14ac:dyDescent="0.45">
      <c r="A41" s="1"/>
      <c r="B41" s="91"/>
      <c r="C41" s="55"/>
      <c r="D41" s="15"/>
      <c r="E41" s="27"/>
      <c r="F41" s="25"/>
      <c r="G41" s="26"/>
      <c r="H41" s="95"/>
      <c r="I41" s="6" t="s">
        <v>32</v>
      </c>
    </row>
    <row r="42" spans="1:9" ht="24.75" customHeight="1" thickBot="1" x14ac:dyDescent="0.45">
      <c r="A42" s="1"/>
      <c r="B42" s="92"/>
      <c r="C42" s="96" t="s">
        <v>51</v>
      </c>
      <c r="D42" s="97"/>
      <c r="E42" s="98"/>
      <c r="F42" s="28">
        <f>SUM(F32:F41)</f>
        <v>0</v>
      </c>
      <c r="G42" s="29">
        <f>SUM(G32:G41)</f>
        <v>0</v>
      </c>
      <c r="H42" s="30"/>
      <c r="I42" s="7" t="str">
        <f>IF(H42&lt;=INT(G42*1/2),"","補助率超過")</f>
        <v/>
      </c>
    </row>
    <row r="43" spans="1:9" ht="33.75" customHeight="1" x14ac:dyDescent="0.4">
      <c r="A43" s="1"/>
      <c r="B43" s="74" t="s">
        <v>4</v>
      </c>
      <c r="C43" s="75" t="s">
        <v>53</v>
      </c>
      <c r="D43" s="74" t="s">
        <v>0</v>
      </c>
      <c r="E43" s="74" t="s">
        <v>1</v>
      </c>
      <c r="F43" s="16" t="s">
        <v>33</v>
      </c>
      <c r="G43" s="16" t="s">
        <v>3</v>
      </c>
      <c r="H43" s="16" t="s">
        <v>2</v>
      </c>
      <c r="I43" s="6"/>
    </row>
    <row r="44" spans="1:9" ht="19.5" thickBot="1" x14ac:dyDescent="0.45">
      <c r="A44" s="1"/>
      <c r="B44" s="75"/>
      <c r="C44" s="99"/>
      <c r="D44" s="75"/>
      <c r="E44" s="75"/>
      <c r="F44" s="18" t="s">
        <v>35</v>
      </c>
      <c r="G44" s="18" t="s">
        <v>34</v>
      </c>
      <c r="H44" s="19" t="s">
        <v>52</v>
      </c>
    </row>
    <row r="45" spans="1:9" ht="24.75" customHeight="1" x14ac:dyDescent="0.4">
      <c r="A45" s="1"/>
      <c r="B45" s="89"/>
      <c r="C45" s="49"/>
      <c r="D45" s="20"/>
      <c r="E45" s="21"/>
      <c r="F45" s="22"/>
      <c r="G45" s="23"/>
      <c r="H45" s="93" t="s">
        <v>45</v>
      </c>
    </row>
    <row r="46" spans="1:9" ht="24.75" customHeight="1" x14ac:dyDescent="0.4">
      <c r="A46" s="1"/>
      <c r="B46" s="90"/>
      <c r="C46" s="38"/>
      <c r="D46" s="31"/>
      <c r="E46" s="50"/>
      <c r="F46" s="51"/>
      <c r="G46" s="52"/>
      <c r="H46" s="94"/>
    </row>
    <row r="47" spans="1:9" ht="24.75" customHeight="1" x14ac:dyDescent="0.4">
      <c r="A47" s="1"/>
      <c r="B47" s="91"/>
      <c r="C47" s="55"/>
      <c r="D47" s="15"/>
      <c r="E47" s="24"/>
      <c r="F47" s="25"/>
      <c r="G47" s="26"/>
      <c r="H47" s="95"/>
      <c r="I47" s="11"/>
    </row>
    <row r="48" spans="1:9" ht="24.75" customHeight="1" x14ac:dyDescent="0.4">
      <c r="A48" s="1"/>
      <c r="B48" s="91"/>
      <c r="C48" s="55"/>
      <c r="D48" s="15"/>
      <c r="E48" s="24"/>
      <c r="F48" s="25"/>
      <c r="G48" s="26"/>
      <c r="H48" s="95"/>
      <c r="I48" s="8"/>
    </row>
    <row r="49" spans="1:9" ht="24.75" customHeight="1" x14ac:dyDescent="0.4">
      <c r="A49" s="1"/>
      <c r="B49" s="91"/>
      <c r="C49" s="55"/>
      <c r="D49" s="15"/>
      <c r="E49" s="24"/>
      <c r="F49" s="25"/>
      <c r="G49" s="26"/>
      <c r="H49" s="95"/>
      <c r="I49" s="9"/>
    </row>
    <row r="50" spans="1:9" ht="24.75" customHeight="1" x14ac:dyDescent="0.4">
      <c r="A50" s="1"/>
      <c r="B50" s="91"/>
      <c r="C50" s="55"/>
      <c r="D50" s="15"/>
      <c r="E50" s="24"/>
      <c r="F50" s="25"/>
      <c r="G50" s="26"/>
      <c r="H50" s="95"/>
      <c r="I50" s="11"/>
    </row>
    <row r="51" spans="1:9" ht="24.75" customHeight="1" x14ac:dyDescent="0.4">
      <c r="A51" s="1"/>
      <c r="B51" s="91"/>
      <c r="C51" s="55"/>
      <c r="D51" s="15"/>
      <c r="E51" s="24"/>
      <c r="F51" s="25"/>
      <c r="G51" s="26"/>
      <c r="H51" s="95"/>
      <c r="I51" s="11"/>
    </row>
    <row r="52" spans="1:9" ht="24.75" customHeight="1" x14ac:dyDescent="0.4">
      <c r="A52" s="1"/>
      <c r="B52" s="91"/>
      <c r="C52" s="55"/>
      <c r="D52" s="15"/>
      <c r="E52" s="27"/>
      <c r="F52" s="25"/>
      <c r="G52" s="26"/>
      <c r="H52" s="95"/>
    </row>
    <row r="53" spans="1:9" ht="24.75" customHeight="1" x14ac:dyDescent="0.4">
      <c r="A53" s="1"/>
      <c r="B53" s="91"/>
      <c r="C53" s="55"/>
      <c r="D53" s="15"/>
      <c r="E53" s="27"/>
      <c r="F53" s="25"/>
      <c r="G53" s="26"/>
      <c r="H53" s="95"/>
    </row>
    <row r="54" spans="1:9" ht="24.75" customHeight="1" thickBot="1" x14ac:dyDescent="0.45">
      <c r="A54" s="1"/>
      <c r="B54" s="91"/>
      <c r="C54" s="55"/>
      <c r="D54" s="15"/>
      <c r="E54" s="27"/>
      <c r="F54" s="25"/>
      <c r="G54" s="26"/>
      <c r="H54" s="95"/>
      <c r="I54" s="6" t="s">
        <v>32</v>
      </c>
    </row>
    <row r="55" spans="1:9" ht="24.75" customHeight="1" thickBot="1" x14ac:dyDescent="0.45">
      <c r="A55" s="1"/>
      <c r="B55" s="92"/>
      <c r="C55" s="96" t="s">
        <v>51</v>
      </c>
      <c r="D55" s="97"/>
      <c r="E55" s="98"/>
      <c r="F55" s="28">
        <f>SUM(F45:F54)</f>
        <v>0</v>
      </c>
      <c r="G55" s="29">
        <f>SUM(G45:G54)</f>
        <v>0</v>
      </c>
      <c r="H55" s="30"/>
      <c r="I55" s="7" t="str">
        <f>IF(H55&lt;=INT(G55*1/2),"","補助率超過")</f>
        <v/>
      </c>
    </row>
    <row r="56" spans="1:9" x14ac:dyDescent="0.4">
      <c r="A56" s="1"/>
    </row>
    <row r="57" spans="1:9" x14ac:dyDescent="0.4">
      <c r="A57" s="1"/>
    </row>
    <row r="58" spans="1:9" x14ac:dyDescent="0.4">
      <c r="A58" s="1"/>
    </row>
    <row r="59" spans="1:9" x14ac:dyDescent="0.4">
      <c r="A59" s="1"/>
    </row>
    <row r="60" spans="1:9" x14ac:dyDescent="0.4">
      <c r="A60" s="1"/>
    </row>
    <row r="61" spans="1:9" x14ac:dyDescent="0.4">
      <c r="A61" s="1"/>
    </row>
    <row r="62" spans="1:9" x14ac:dyDescent="0.4">
      <c r="A62" s="1"/>
    </row>
    <row r="63" spans="1:9" x14ac:dyDescent="0.4">
      <c r="A63" s="1"/>
    </row>
  </sheetData>
  <sheetProtection sheet="1" objects="1" scenarios="1"/>
  <protectedRanges>
    <protectedRange sqref="N17 B6 C6:G15 H16 B19 C19:G28 H29 B32 C32:G41 H42 B45 C45:G54 H55" name="範囲1"/>
  </protectedRanges>
  <mergeCells count="30">
    <mergeCell ref="B6:B16"/>
    <mergeCell ref="H6:H15"/>
    <mergeCell ref="C16:E16"/>
    <mergeCell ref="B2:H2"/>
    <mergeCell ref="B3:H3"/>
    <mergeCell ref="B4:B5"/>
    <mergeCell ref="D4:D5"/>
    <mergeCell ref="E4:E5"/>
    <mergeCell ref="C4:C5"/>
    <mergeCell ref="B17:B18"/>
    <mergeCell ref="C17:C18"/>
    <mergeCell ref="D17:D18"/>
    <mergeCell ref="E17:E18"/>
    <mergeCell ref="B19:B29"/>
    <mergeCell ref="H19:H28"/>
    <mergeCell ref="C29:E29"/>
    <mergeCell ref="B30:B31"/>
    <mergeCell ref="C30:C31"/>
    <mergeCell ref="D30:D31"/>
    <mergeCell ref="E30:E31"/>
    <mergeCell ref="E43:E44"/>
    <mergeCell ref="B45:B55"/>
    <mergeCell ref="H45:H54"/>
    <mergeCell ref="C55:E55"/>
    <mergeCell ref="B32:B42"/>
    <mergeCell ref="H32:H41"/>
    <mergeCell ref="C42:E42"/>
    <mergeCell ref="B43:B44"/>
    <mergeCell ref="C43:C44"/>
    <mergeCell ref="D43:D44"/>
  </mergeCells>
  <phoneticPr fontId="1"/>
  <pageMargins left="0.70866141732283461" right="0.70866141732283461" top="0.47244094488188976" bottom="0.47244094488188976" header="0.31496062992125984" footer="0.31496062992125984"/>
  <pageSetup paperSize="9" scale="58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別紙4</vt:lpstr>
      <vt:lpstr>経費明細表</vt:lpstr>
      <vt:lpstr>経費明細表!Print_Area</vt:lpstr>
      <vt:lpstr>別紙4!Print_Area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sangyousinkou3</dc:creator>
  <cp:lastModifiedBy>えひめ産業振興財団29530-2</cp:lastModifiedBy>
  <cp:lastPrinted>2023-03-23T01:42:35Z</cp:lastPrinted>
  <dcterms:created xsi:type="dcterms:W3CDTF">2022-09-21T01:32:25Z</dcterms:created>
  <dcterms:modified xsi:type="dcterms:W3CDTF">2025-04-01T04:37:22Z</dcterms:modified>
</cp:coreProperties>
</file>